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fficebestanden\dorpsbelang\"/>
    </mc:Choice>
  </mc:AlternateContent>
  <bookViews>
    <workbookView xWindow="240" yWindow="60" windowWidth="20115" windowHeight="801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Blad1!$A$1:$J$62</definedName>
  </definedNames>
  <calcPr calcId="162913"/>
  <fileRecoveryPr repairLoad="1"/>
</workbook>
</file>

<file path=xl/calcChain.xml><?xml version="1.0" encoding="utf-8"?>
<calcChain xmlns="http://schemas.openxmlformats.org/spreadsheetml/2006/main">
  <c r="J40" i="1" l="1"/>
  <c r="J28" i="1"/>
  <c r="J23" i="1"/>
  <c r="D9" i="1" l="1"/>
  <c r="J24" i="1" l="1"/>
  <c r="J5" i="1" s="1"/>
  <c r="I57" i="1"/>
  <c r="I17" i="1"/>
  <c r="D57" i="1" l="1"/>
  <c r="I43" i="1"/>
  <c r="I9" i="1" s="1"/>
  <c r="J36" i="1"/>
  <c r="J32" i="1"/>
  <c r="J17" i="1"/>
  <c r="E5" i="1" s="1"/>
  <c r="E9" i="1" s="1"/>
  <c r="E57" i="1"/>
  <c r="J57" i="1"/>
  <c r="J43" i="1" l="1"/>
  <c r="J7" i="1" s="1"/>
  <c r="J9" i="1" s="1"/>
</calcChain>
</file>

<file path=xl/sharedStrings.xml><?xml version="1.0" encoding="utf-8"?>
<sst xmlns="http://schemas.openxmlformats.org/spreadsheetml/2006/main" count="88" uniqueCount="59">
  <si>
    <t>Activa</t>
  </si>
  <si>
    <t>Passiva</t>
  </si>
  <si>
    <t xml:space="preserve"> </t>
  </si>
  <si>
    <t>1.</t>
  </si>
  <si>
    <t>2.</t>
  </si>
  <si>
    <t>4.</t>
  </si>
  <si>
    <t>Bank</t>
  </si>
  <si>
    <t>Algemene reserve</t>
  </si>
  <si>
    <t>Bestemmingsreserves</t>
  </si>
  <si>
    <t>Lasten</t>
  </si>
  <si>
    <t>Baten</t>
  </si>
  <si>
    <t>3.</t>
  </si>
  <si>
    <t>5.</t>
  </si>
  <si>
    <t>7.</t>
  </si>
  <si>
    <t>9.</t>
  </si>
  <si>
    <t>11.</t>
  </si>
  <si>
    <t>13.</t>
  </si>
  <si>
    <t>6.</t>
  </si>
  <si>
    <t>8.</t>
  </si>
  <si>
    <t>10.</t>
  </si>
  <si>
    <t>12.</t>
  </si>
  <si>
    <t>14.</t>
  </si>
  <si>
    <t>Bestuurskosten</t>
  </si>
  <si>
    <t>Administratiekosten</t>
  </si>
  <si>
    <t>Representatie</t>
  </si>
  <si>
    <t>Verzekeringspremie</t>
  </si>
  <si>
    <t>Contributies</t>
  </si>
  <si>
    <t>Subsidies/bijdragen aan derden</t>
  </si>
  <si>
    <t>Subsidies</t>
  </si>
  <si>
    <t>Bijdragen van derden</t>
  </si>
  <si>
    <t>Rente</t>
  </si>
  <si>
    <t>15.</t>
  </si>
  <si>
    <t>16.</t>
  </si>
  <si>
    <t>Dorpsplein</t>
  </si>
  <si>
    <t>Nutsgeld</t>
  </si>
  <si>
    <t>Groenonderhoud</t>
  </si>
  <si>
    <t>Diverse baten</t>
  </si>
  <si>
    <t>Diverse lasten</t>
  </si>
  <si>
    <t>Batig saldo</t>
  </si>
  <si>
    <t>Nadelig saldo</t>
  </si>
  <si>
    <t>Toelichting activa:</t>
  </si>
  <si>
    <t>rekening courant 3132.59.143</t>
  </si>
  <si>
    <t>spaarrekening</t>
  </si>
  <si>
    <t>3417.207.126</t>
  </si>
  <si>
    <t>3417.280.451</t>
  </si>
  <si>
    <t>3495.867.910</t>
  </si>
  <si>
    <t xml:space="preserve">Algemene reserve </t>
  </si>
  <si>
    <t xml:space="preserve">  </t>
  </si>
  <si>
    <t>Totaal:</t>
  </si>
  <si>
    <t>ultimo 2016</t>
  </si>
  <si>
    <t>Bestemmingsreserve</t>
  </si>
  <si>
    <t>Balans  Vereniging voor Dorpsbelang Marssum 2017.</t>
  </si>
  <si>
    <t>ultimo 2017</t>
  </si>
  <si>
    <t>Bôlekoer</t>
  </si>
  <si>
    <t>voordelig saldo 2017</t>
  </si>
  <si>
    <t>mutatie 2017 per saldo</t>
  </si>
  <si>
    <t>Verlies- en winstrekening Vereniging voor Dorpsbelang Marssum 2017.</t>
  </si>
  <si>
    <t>Toelichting passiva:</t>
  </si>
  <si>
    <t>Gecontroleerd d.d. 18 januari 2018           w.g. Alie Castelein en Willeke Bruinsma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</si>
</sst>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4" fontId="0" fillId="0" borderId="14" xfId="0" applyNumberFormat="1" applyBorder="1"/>
    <xf numFmtId="4" fontId="0" fillId="0" borderId="7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0" fontId="0" fillId="0" borderId="6" xfId="0" applyBorder="1" applyAlignment="1">
      <alignment horizontal="center"/>
    </xf>
    <xf numFmtId="4" fontId="0" fillId="0" borderId="3" xfId="0" applyNumberForma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4" fontId="0" fillId="0" borderId="0" xfId="0" applyNumberFormat="1" applyBorder="1"/>
    <xf numFmtId="0" fontId="0" fillId="0" borderId="0" xfId="0" applyFill="1" applyBorder="1"/>
    <xf numFmtId="1" fontId="0" fillId="0" borderId="0" xfId="0" applyNumberFormat="1" applyBorder="1"/>
    <xf numFmtId="49" fontId="0" fillId="0" borderId="0" xfId="0" applyNumberForma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0" fontId="2" fillId="0" borderId="12" xfId="0" applyFont="1" applyBorder="1"/>
    <xf numFmtId="0" fontId="0" fillId="0" borderId="8" xfId="0" applyBorder="1"/>
    <xf numFmtId="0" fontId="0" fillId="0" borderId="0" xfId="0" applyBorder="1" applyAlignment="1">
      <alignment horizontal="left"/>
    </xf>
    <xf numFmtId="0" fontId="1" fillId="0" borderId="9" xfId="0" applyFont="1" applyBorder="1"/>
    <xf numFmtId="0" fontId="1" fillId="0" borderId="26" xfId="0" applyFont="1" applyBorder="1"/>
    <xf numFmtId="4" fontId="1" fillId="0" borderId="27" xfId="0" applyNumberFormat="1" applyFont="1" applyBorder="1"/>
    <xf numFmtId="0" fontId="1" fillId="0" borderId="27" xfId="0" applyFont="1" applyBorder="1"/>
    <xf numFmtId="4" fontId="1" fillId="0" borderId="28" xfId="0" applyNumberFormat="1" applyFont="1" applyBorder="1"/>
    <xf numFmtId="4" fontId="1" fillId="0" borderId="6" xfId="0" applyNumberFormat="1" applyFont="1" applyBorder="1"/>
    <xf numFmtId="0" fontId="0" fillId="0" borderId="2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4" fontId="1" fillId="0" borderId="0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1"/>
  <sheetViews>
    <sheetView tabSelected="1" view="pageBreakPreview" topLeftCell="A2" zoomScaleNormal="100" zoomScaleSheetLayoutView="100" workbookViewId="0">
      <selection activeCell="B59" sqref="B59"/>
    </sheetView>
  </sheetViews>
  <sheetFormatPr defaultRowHeight="15" x14ac:dyDescent="0.25"/>
  <cols>
    <col min="1" max="1" width="3.5703125" customWidth="1"/>
    <col min="2" max="2" width="20.7109375" customWidth="1"/>
    <col min="3" max="3" width="15.7109375" customWidth="1"/>
    <col min="4" max="5" width="12.7109375" customWidth="1"/>
    <col min="6" max="6" width="3.5703125" customWidth="1"/>
    <col min="7" max="8" width="15.7109375" customWidth="1"/>
    <col min="9" max="10" width="12.7109375" customWidth="1"/>
    <col min="11" max="11" width="9.140625" customWidth="1"/>
    <col min="12" max="12" width="0.140625" customWidth="1"/>
    <col min="13" max="19" width="9.140625" hidden="1" customWidth="1"/>
  </cols>
  <sheetData>
    <row r="1" spans="1:23" ht="15.75" thickBot="1" x14ac:dyDescent="0.3">
      <c r="V1" s="26"/>
    </row>
    <row r="2" spans="1:23" ht="15.75" thickBot="1" x14ac:dyDescent="0.3">
      <c r="A2" s="44" t="s">
        <v>51</v>
      </c>
      <c r="B2" s="45"/>
      <c r="C2" s="45"/>
      <c r="D2" s="45"/>
      <c r="E2" s="45"/>
      <c r="F2" s="45"/>
      <c r="G2" s="45"/>
      <c r="H2" s="45"/>
      <c r="I2" s="45"/>
      <c r="J2" s="46"/>
      <c r="V2" s="26"/>
    </row>
    <row r="3" spans="1:23" x14ac:dyDescent="0.25">
      <c r="V3" s="26"/>
    </row>
    <row r="4" spans="1:23" ht="15.75" thickBot="1" x14ac:dyDescent="0.3">
      <c r="A4" s="47" t="s">
        <v>0</v>
      </c>
      <c r="B4" s="48"/>
      <c r="C4" s="49"/>
      <c r="D4" s="6" t="s">
        <v>49</v>
      </c>
      <c r="E4" s="6" t="s">
        <v>52</v>
      </c>
      <c r="F4" s="47" t="s">
        <v>1</v>
      </c>
      <c r="G4" s="48"/>
      <c r="H4" s="49"/>
      <c r="I4" s="6" t="s">
        <v>49</v>
      </c>
      <c r="J4" s="6" t="s">
        <v>52</v>
      </c>
      <c r="V4" s="26"/>
    </row>
    <row r="5" spans="1:23" ht="15.75" thickTop="1" x14ac:dyDescent="0.25">
      <c r="A5" s="10" t="s">
        <v>3</v>
      </c>
      <c r="B5" s="9" t="s">
        <v>6</v>
      </c>
      <c r="C5" s="7"/>
      <c r="D5" s="18">
        <v>9715.17</v>
      </c>
      <c r="E5" s="18">
        <f>J17</f>
        <v>25527.07</v>
      </c>
      <c r="F5" s="10" t="s">
        <v>4</v>
      </c>
      <c r="G5" s="9" t="s">
        <v>7</v>
      </c>
      <c r="H5" s="7"/>
      <c r="I5" s="18">
        <v>2087.9299999999998</v>
      </c>
      <c r="J5" s="18">
        <f>J24</f>
        <v>7418.9599999999991</v>
      </c>
    </row>
    <row r="6" spans="1:23" x14ac:dyDescent="0.25">
      <c r="A6" s="3" t="s">
        <v>2</v>
      </c>
      <c r="B6" s="8"/>
      <c r="D6" s="19"/>
      <c r="E6" s="19"/>
      <c r="H6" s="5"/>
      <c r="I6" s="20"/>
      <c r="J6" s="20"/>
    </row>
    <row r="7" spans="1:23" x14ac:dyDescent="0.25">
      <c r="A7" s="13"/>
      <c r="B7" s="12"/>
      <c r="C7" s="14"/>
      <c r="D7" s="20"/>
      <c r="E7" s="20"/>
      <c r="F7" s="15" t="s">
        <v>5</v>
      </c>
      <c r="G7" s="16" t="s">
        <v>8</v>
      </c>
      <c r="H7" s="14"/>
      <c r="I7" s="18">
        <v>7627.24</v>
      </c>
      <c r="J7" s="18">
        <f>J43</f>
        <v>18108.11</v>
      </c>
    </row>
    <row r="8" spans="1:23" x14ac:dyDescent="0.25">
      <c r="A8" s="13"/>
      <c r="B8" s="12"/>
      <c r="C8" s="11"/>
      <c r="D8" s="18"/>
      <c r="E8" s="18"/>
      <c r="F8" s="13"/>
      <c r="G8" s="8"/>
      <c r="I8" s="19"/>
      <c r="J8" s="19"/>
    </row>
    <row r="9" spans="1:23" ht="15.75" thickBot="1" x14ac:dyDescent="0.3">
      <c r="A9" s="2"/>
      <c r="B9" s="1"/>
      <c r="C9" s="1"/>
      <c r="D9" s="40">
        <f>SUM(D5:D8)</f>
        <v>9715.17</v>
      </c>
      <c r="E9" s="40">
        <f>SUM(E5:E8)</f>
        <v>25527.07</v>
      </c>
      <c r="F9" s="1"/>
      <c r="G9" s="1"/>
      <c r="H9" s="4"/>
      <c r="I9" s="40">
        <f>SUM(I5:I8)</f>
        <v>9715.17</v>
      </c>
      <c r="J9" s="40">
        <f>SUM(J5:J8)</f>
        <v>25527.07</v>
      </c>
    </row>
    <row r="10" spans="1:23" ht="15.75" thickTop="1" x14ac:dyDescent="0.25">
      <c r="A10" s="8"/>
      <c r="B10" s="8"/>
      <c r="C10" s="8"/>
      <c r="D10" s="26"/>
      <c r="E10" s="26"/>
      <c r="F10" s="8"/>
      <c r="G10" s="8"/>
      <c r="H10" s="8"/>
      <c r="I10" s="26"/>
      <c r="J10" s="26"/>
    </row>
    <row r="11" spans="1:23" x14ac:dyDescent="0.25">
      <c r="A11" s="8"/>
      <c r="B11" s="8" t="s">
        <v>40</v>
      </c>
      <c r="C11" s="8"/>
      <c r="D11" s="26"/>
      <c r="E11" s="26"/>
      <c r="F11" s="8"/>
      <c r="G11" s="8"/>
      <c r="H11" s="8"/>
      <c r="I11" s="8" t="s">
        <v>49</v>
      </c>
      <c r="J11" s="8" t="s">
        <v>52</v>
      </c>
    </row>
    <row r="12" spans="1:23" x14ac:dyDescent="0.25">
      <c r="A12" s="8"/>
      <c r="B12" s="8"/>
      <c r="C12" s="8"/>
      <c r="D12" s="26"/>
      <c r="E12" s="26"/>
      <c r="F12" s="8"/>
      <c r="G12" s="8"/>
      <c r="H12" s="8"/>
      <c r="I12" s="26"/>
      <c r="J12" s="26"/>
    </row>
    <row r="13" spans="1:23" x14ac:dyDescent="0.25">
      <c r="A13" s="8" t="s">
        <v>3</v>
      </c>
      <c r="B13" s="8" t="s">
        <v>6</v>
      </c>
      <c r="C13" s="8" t="s">
        <v>41</v>
      </c>
      <c r="D13" s="28"/>
      <c r="E13" s="26"/>
      <c r="F13" s="8"/>
      <c r="G13" s="8"/>
      <c r="H13" s="8"/>
      <c r="I13" s="26">
        <v>1950.08</v>
      </c>
      <c r="J13" s="26">
        <v>2815.5</v>
      </c>
    </row>
    <row r="14" spans="1:23" x14ac:dyDescent="0.25">
      <c r="A14" s="8"/>
      <c r="B14" s="8"/>
      <c r="C14" s="8" t="s">
        <v>42</v>
      </c>
      <c r="D14" s="29" t="s">
        <v>43</v>
      </c>
      <c r="E14" s="26"/>
      <c r="F14" s="8"/>
      <c r="G14" s="8"/>
      <c r="H14" s="8"/>
      <c r="I14" s="26">
        <v>5760.13</v>
      </c>
      <c r="J14" s="26">
        <v>12147.63</v>
      </c>
    </row>
    <row r="15" spans="1:23" x14ac:dyDescent="0.25">
      <c r="A15" s="8"/>
      <c r="B15" s="8"/>
      <c r="C15" s="8"/>
      <c r="D15" s="29" t="s">
        <v>44</v>
      </c>
      <c r="E15" s="26"/>
      <c r="F15" s="8"/>
      <c r="G15" s="8"/>
      <c r="H15" s="8"/>
      <c r="I15" s="26">
        <v>0</v>
      </c>
      <c r="J15" s="26">
        <v>8218.65</v>
      </c>
      <c r="W15" t="s">
        <v>2</v>
      </c>
    </row>
    <row r="16" spans="1:23" x14ac:dyDescent="0.25">
      <c r="A16" s="8"/>
      <c r="B16" s="8"/>
      <c r="C16" s="8"/>
      <c r="D16" s="29" t="s">
        <v>45</v>
      </c>
      <c r="E16" s="26"/>
      <c r="F16" s="8"/>
      <c r="G16" s="26"/>
      <c r="H16" s="8"/>
      <c r="I16" s="26">
        <v>2004.96</v>
      </c>
      <c r="J16" s="26">
        <v>2345.29</v>
      </c>
    </row>
    <row r="17" spans="1:15" ht="15.75" thickBot="1" x14ac:dyDescent="0.3">
      <c r="A17" s="8"/>
      <c r="B17" s="8"/>
      <c r="C17" s="8"/>
      <c r="D17" s="28"/>
      <c r="E17" s="26"/>
      <c r="F17" s="8"/>
      <c r="G17" s="26"/>
      <c r="H17" s="8"/>
      <c r="I17" s="31">
        <f>SUM(I13:I16)</f>
        <v>9715.17</v>
      </c>
      <c r="J17" s="31">
        <f>SUM(J13:J16)</f>
        <v>25527.07</v>
      </c>
    </row>
    <row r="18" spans="1:15" ht="15.75" thickTop="1" x14ac:dyDescent="0.25">
      <c r="A18" s="8"/>
      <c r="B18" s="8"/>
      <c r="C18" s="8"/>
      <c r="D18" s="28"/>
      <c r="E18" s="26"/>
      <c r="F18" s="8"/>
      <c r="G18" s="26"/>
      <c r="H18" s="8"/>
      <c r="I18" s="50"/>
      <c r="J18" s="50"/>
    </row>
    <row r="19" spans="1:15" x14ac:dyDescent="0.25">
      <c r="A19" s="8"/>
      <c r="B19" s="8" t="s">
        <v>57</v>
      </c>
      <c r="C19" s="8"/>
      <c r="D19" s="28"/>
      <c r="E19" s="26"/>
      <c r="F19" s="8"/>
      <c r="G19" s="26"/>
      <c r="H19" s="8"/>
      <c r="I19" s="50"/>
      <c r="J19" s="50"/>
    </row>
    <row r="20" spans="1:15" x14ac:dyDescent="0.25">
      <c r="A20" s="8"/>
      <c r="B20" s="8"/>
      <c r="C20" s="8"/>
      <c r="D20" s="28"/>
      <c r="E20" s="26"/>
      <c r="F20" s="8"/>
      <c r="G20" s="26"/>
      <c r="H20" s="8"/>
      <c r="I20" s="26"/>
      <c r="J20" s="26"/>
    </row>
    <row r="21" spans="1:15" x14ac:dyDescent="0.25">
      <c r="A21" s="8" t="s">
        <v>4</v>
      </c>
      <c r="B21" s="43" t="s">
        <v>46</v>
      </c>
      <c r="C21" s="43"/>
      <c r="D21" s="26" t="s">
        <v>47</v>
      </c>
      <c r="E21" s="26"/>
      <c r="F21" s="8"/>
      <c r="G21" s="26"/>
      <c r="H21" s="8"/>
      <c r="I21" s="26">
        <v>2087.9299999999998</v>
      </c>
      <c r="J21" s="26"/>
    </row>
    <row r="22" spans="1:15" x14ac:dyDescent="0.25">
      <c r="A22" s="8"/>
      <c r="B22" s="34"/>
      <c r="C22" s="34"/>
      <c r="D22" s="26"/>
      <c r="E22" s="26"/>
      <c r="F22" s="8"/>
      <c r="G22" s="26" t="s">
        <v>55</v>
      </c>
      <c r="H22" s="8"/>
      <c r="I22" s="26"/>
      <c r="J22" s="26">
        <v>4465.6099999999997</v>
      </c>
    </row>
    <row r="23" spans="1:15" x14ac:dyDescent="0.25">
      <c r="A23" s="8"/>
      <c r="B23" s="30"/>
      <c r="C23" s="30"/>
      <c r="D23" s="26"/>
      <c r="E23" s="26"/>
      <c r="F23" s="8"/>
      <c r="G23" s="8" t="s">
        <v>54</v>
      </c>
      <c r="H23" s="8"/>
      <c r="I23" s="26"/>
      <c r="J23" s="26">
        <f>E56</f>
        <v>865.42</v>
      </c>
    </row>
    <row r="24" spans="1:15" ht="15.75" thickBot="1" x14ac:dyDescent="0.3">
      <c r="A24" s="8"/>
      <c r="B24" s="30"/>
      <c r="C24" s="30"/>
      <c r="D24" s="26"/>
      <c r="E24" s="26"/>
      <c r="F24" s="8"/>
      <c r="G24" s="8"/>
      <c r="H24" s="8"/>
      <c r="I24" s="26"/>
      <c r="J24" s="31">
        <f>I21+J22+J23</f>
        <v>7418.9599999999991</v>
      </c>
    </row>
    <row r="25" spans="1:15" ht="15.75" thickTop="1" x14ac:dyDescent="0.25">
      <c r="A25" s="8"/>
      <c r="B25" s="30"/>
      <c r="C25" s="30"/>
      <c r="D25" s="26"/>
      <c r="E25" s="26"/>
      <c r="F25" s="8"/>
      <c r="G25" s="8"/>
      <c r="H25" s="8"/>
      <c r="I25" s="26"/>
      <c r="J25" s="26"/>
    </row>
    <row r="26" spans="1:15" x14ac:dyDescent="0.25">
      <c r="A26" s="8" t="s">
        <v>5</v>
      </c>
      <c r="B26" s="30" t="s">
        <v>50</v>
      </c>
      <c r="C26" s="30" t="s">
        <v>33</v>
      </c>
      <c r="D26" s="26"/>
      <c r="E26" s="26"/>
      <c r="F26" s="8"/>
      <c r="G26" s="8"/>
      <c r="H26" s="8"/>
      <c r="I26" s="26">
        <v>1326.54</v>
      </c>
      <c r="J26" s="26"/>
    </row>
    <row r="27" spans="1:15" x14ac:dyDescent="0.25">
      <c r="A27" s="8"/>
      <c r="B27" s="30"/>
      <c r="C27" s="30"/>
      <c r="D27" s="26"/>
      <c r="E27" s="26"/>
      <c r="F27" s="8"/>
      <c r="G27" s="8" t="s">
        <v>55</v>
      </c>
      <c r="H27" s="8"/>
      <c r="I27" s="26"/>
      <c r="J27" s="26">
        <v>-78.11</v>
      </c>
    </row>
    <row r="28" spans="1:15" ht="15.75" thickBot="1" x14ac:dyDescent="0.3">
      <c r="A28" s="8"/>
      <c r="B28" s="30"/>
      <c r="C28" s="30"/>
      <c r="D28" s="26"/>
      <c r="E28" s="26"/>
      <c r="F28" s="8"/>
      <c r="G28" s="8"/>
      <c r="H28" s="8"/>
      <c r="I28" s="26"/>
      <c r="J28" s="31">
        <f>I26+J27</f>
        <v>1248.43</v>
      </c>
    </row>
    <row r="29" spans="1:15" ht="15.75" thickTop="1" x14ac:dyDescent="0.25">
      <c r="A29" s="8"/>
      <c r="B29" s="30"/>
      <c r="C29" s="30"/>
      <c r="D29" s="26"/>
      <c r="E29" s="26"/>
      <c r="F29" s="8"/>
      <c r="G29" s="8"/>
      <c r="H29" s="8"/>
      <c r="I29" s="26"/>
      <c r="J29" s="26"/>
    </row>
    <row r="30" spans="1:15" x14ac:dyDescent="0.25">
      <c r="A30" s="8"/>
      <c r="B30" s="30"/>
      <c r="C30" s="30" t="s">
        <v>34</v>
      </c>
      <c r="D30" s="26"/>
      <c r="E30" s="26"/>
      <c r="F30" s="8"/>
      <c r="G30" s="8" t="s">
        <v>2</v>
      </c>
      <c r="H30" s="8"/>
      <c r="I30" s="26">
        <v>4295.74</v>
      </c>
      <c r="J30" s="26"/>
    </row>
    <row r="31" spans="1:15" x14ac:dyDescent="0.25">
      <c r="A31" s="8"/>
      <c r="B31" s="30"/>
      <c r="C31" s="30"/>
      <c r="D31" s="26"/>
      <c r="E31" s="26"/>
      <c r="F31" s="8"/>
      <c r="G31" s="8" t="s">
        <v>55</v>
      </c>
      <c r="H31" s="8"/>
      <c r="I31" s="26"/>
      <c r="J31" s="26">
        <v>2000</v>
      </c>
    </row>
    <row r="32" spans="1:15" ht="15.75" thickBot="1" x14ac:dyDescent="0.3">
      <c r="A32" s="8"/>
      <c r="B32" s="30"/>
      <c r="C32" s="30"/>
      <c r="D32" s="26"/>
      <c r="E32" s="26"/>
      <c r="F32" s="8"/>
      <c r="G32" s="8"/>
      <c r="H32" s="8"/>
      <c r="I32" s="26"/>
      <c r="J32" s="31">
        <f>I30+J31</f>
        <v>6295.74</v>
      </c>
      <c r="O32" t="s">
        <v>2</v>
      </c>
    </row>
    <row r="33" spans="1:10" ht="15.75" thickTop="1" x14ac:dyDescent="0.25">
      <c r="A33" s="8"/>
      <c r="B33" s="30"/>
      <c r="C33" s="30"/>
      <c r="D33" s="26"/>
      <c r="E33" s="26"/>
      <c r="F33" s="8"/>
      <c r="G33" s="8"/>
      <c r="H33" s="8"/>
      <c r="I33" s="26"/>
      <c r="J33" s="26"/>
    </row>
    <row r="34" spans="1:10" x14ac:dyDescent="0.25">
      <c r="A34" s="8"/>
      <c r="B34" s="30"/>
      <c r="C34" s="30" t="s">
        <v>53</v>
      </c>
      <c r="D34" s="26"/>
      <c r="E34" s="26"/>
      <c r="F34" s="8"/>
      <c r="G34" s="8"/>
      <c r="H34" s="8"/>
      <c r="I34" s="26">
        <v>0</v>
      </c>
      <c r="J34" s="26"/>
    </row>
    <row r="35" spans="1:10" x14ac:dyDescent="0.25">
      <c r="A35" s="8"/>
      <c r="B35" s="30"/>
      <c r="C35" s="30"/>
      <c r="D35" s="26"/>
      <c r="E35" s="26"/>
      <c r="F35" s="8"/>
      <c r="G35" s="8" t="s">
        <v>55</v>
      </c>
      <c r="H35" s="8"/>
      <c r="I35" s="26"/>
      <c r="J35" s="26">
        <v>8218.65</v>
      </c>
    </row>
    <row r="36" spans="1:10" ht="15.75" thickBot="1" x14ac:dyDescent="0.3">
      <c r="A36" s="8"/>
      <c r="B36" s="30"/>
      <c r="C36" s="30"/>
      <c r="D36" s="26"/>
      <c r="E36" s="26"/>
      <c r="F36" s="8"/>
      <c r="G36" s="8"/>
      <c r="H36" s="8"/>
      <c r="I36" s="26"/>
      <c r="J36" s="31">
        <f>I34+J35</f>
        <v>8218.65</v>
      </c>
    </row>
    <row r="37" spans="1:10" ht="15.75" thickTop="1" x14ac:dyDescent="0.25">
      <c r="A37" s="8"/>
      <c r="B37" s="30"/>
      <c r="C37" s="30"/>
      <c r="D37" s="26"/>
      <c r="E37" s="26"/>
      <c r="F37" s="8"/>
      <c r="G37" s="8"/>
      <c r="H37" s="8"/>
      <c r="I37" s="26"/>
      <c r="J37" s="26"/>
    </row>
    <row r="38" spans="1:10" x14ac:dyDescent="0.25">
      <c r="A38" s="8"/>
      <c r="B38" s="30"/>
      <c r="C38" s="30" t="s">
        <v>35</v>
      </c>
      <c r="D38" s="26"/>
      <c r="E38" s="26"/>
      <c r="F38" s="8"/>
      <c r="G38" s="8"/>
      <c r="H38" s="8"/>
      <c r="I38" s="26">
        <v>2004.96</v>
      </c>
      <c r="J38" s="26"/>
    </row>
    <row r="39" spans="1:10" x14ac:dyDescent="0.25">
      <c r="A39" s="8"/>
      <c r="B39" s="30"/>
      <c r="C39" s="30"/>
      <c r="D39" s="26"/>
      <c r="E39" s="26"/>
      <c r="F39" s="8"/>
      <c r="G39" s="8" t="s">
        <v>55</v>
      </c>
      <c r="H39" s="8"/>
      <c r="I39" s="26"/>
      <c r="J39" s="26">
        <v>340.33</v>
      </c>
    </row>
    <row r="40" spans="1:10" ht="15.75" thickBot="1" x14ac:dyDescent="0.3">
      <c r="A40" s="8"/>
      <c r="B40" s="30"/>
      <c r="C40" s="30"/>
      <c r="D40" s="26"/>
      <c r="E40" s="26"/>
      <c r="F40" s="8"/>
      <c r="G40" s="8"/>
      <c r="H40" s="8"/>
      <c r="I40" s="26"/>
      <c r="J40" s="31">
        <f>I38+J39</f>
        <v>2345.29</v>
      </c>
    </row>
    <row r="41" spans="1:10" ht="15.75" thickTop="1" x14ac:dyDescent="0.25">
      <c r="A41" s="8"/>
      <c r="B41" s="30"/>
      <c r="C41" s="30"/>
      <c r="D41" s="26"/>
      <c r="E41" s="26"/>
      <c r="F41" s="8"/>
      <c r="G41" s="8"/>
      <c r="H41" s="8"/>
      <c r="I41" s="26"/>
      <c r="J41" s="26"/>
    </row>
    <row r="42" spans="1:10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5.75" thickBot="1" x14ac:dyDescent="0.3">
      <c r="A43" s="8"/>
      <c r="B43" s="8"/>
      <c r="C43" s="8"/>
      <c r="D43" s="8"/>
      <c r="E43" s="8"/>
      <c r="F43" s="8"/>
      <c r="G43" s="8"/>
      <c r="H43" s="1" t="s">
        <v>48</v>
      </c>
      <c r="I43" s="31">
        <f>SUM(I26:I42)</f>
        <v>7627.24</v>
      </c>
      <c r="J43" s="31">
        <f>J40+J36+J32+J28</f>
        <v>18108.11</v>
      </c>
    </row>
    <row r="44" spans="1:10" ht="16.5" thickTop="1" thickBot="1" x14ac:dyDescent="0.3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5.75" thickBot="1" x14ac:dyDescent="0.3">
      <c r="A45" s="44" t="s">
        <v>56</v>
      </c>
      <c r="B45" s="45"/>
      <c r="C45" s="45"/>
      <c r="D45" s="45"/>
      <c r="E45" s="45"/>
      <c r="F45" s="45"/>
      <c r="G45" s="45"/>
      <c r="H45" s="45"/>
      <c r="I45" s="45"/>
      <c r="J45" s="46"/>
    </row>
    <row r="47" spans="1:10" ht="15.75" thickBot="1" x14ac:dyDescent="0.3">
      <c r="A47" s="47" t="s">
        <v>9</v>
      </c>
      <c r="B47" s="48"/>
      <c r="C47" s="49"/>
      <c r="D47" s="21">
        <v>2016</v>
      </c>
      <c r="E47" s="21">
        <v>2017</v>
      </c>
      <c r="F47" s="47" t="s">
        <v>10</v>
      </c>
      <c r="G47" s="48"/>
      <c r="H47" s="49"/>
      <c r="I47" s="21">
        <v>2016</v>
      </c>
      <c r="J47" s="21">
        <v>2017</v>
      </c>
    </row>
    <row r="48" spans="1:10" ht="15.75" thickTop="1" x14ac:dyDescent="0.25">
      <c r="A48" s="10"/>
      <c r="B48" s="32"/>
      <c r="C48" s="7"/>
      <c r="D48" s="17"/>
      <c r="E48" s="18" t="s">
        <v>2</v>
      </c>
      <c r="F48" s="10" t="s">
        <v>2</v>
      </c>
      <c r="G48" s="32"/>
      <c r="H48" s="7"/>
      <c r="I48" s="17"/>
      <c r="J48" s="17" t="s">
        <v>2</v>
      </c>
    </row>
    <row r="49" spans="1:20" x14ac:dyDescent="0.25">
      <c r="A49" s="15" t="s">
        <v>3</v>
      </c>
      <c r="B49" s="23" t="s">
        <v>22</v>
      </c>
      <c r="C49" s="24"/>
      <c r="D49" s="20">
        <v>1194.55</v>
      </c>
      <c r="E49" s="20">
        <v>741.22</v>
      </c>
      <c r="F49" s="25" t="s">
        <v>4</v>
      </c>
      <c r="G49" s="23" t="s">
        <v>26</v>
      </c>
      <c r="H49" s="24"/>
      <c r="I49" s="18">
        <v>2177.5</v>
      </c>
      <c r="J49" s="18">
        <v>3047.5</v>
      </c>
    </row>
    <row r="50" spans="1:20" x14ac:dyDescent="0.25">
      <c r="A50" s="15" t="s">
        <v>11</v>
      </c>
      <c r="B50" s="23" t="s">
        <v>23</v>
      </c>
      <c r="C50" s="24"/>
      <c r="D50" s="20">
        <v>160.35</v>
      </c>
      <c r="E50" s="20">
        <v>300.56</v>
      </c>
      <c r="F50" s="25" t="s">
        <v>5</v>
      </c>
      <c r="G50" s="23" t="s">
        <v>28</v>
      </c>
      <c r="H50" s="24"/>
      <c r="I50" s="19">
        <v>0</v>
      </c>
      <c r="J50" s="19">
        <v>0</v>
      </c>
    </row>
    <row r="51" spans="1:20" x14ac:dyDescent="0.25">
      <c r="A51" s="15" t="s">
        <v>12</v>
      </c>
      <c r="B51" s="23" t="s">
        <v>24</v>
      </c>
      <c r="C51" s="24"/>
      <c r="D51" s="18">
        <v>152.04</v>
      </c>
      <c r="E51" s="18">
        <v>157.94999999999999</v>
      </c>
      <c r="F51" s="25" t="s">
        <v>17</v>
      </c>
      <c r="G51" s="23" t="s">
        <v>29</v>
      </c>
      <c r="H51" s="24"/>
      <c r="I51" s="19">
        <v>375</v>
      </c>
      <c r="J51" s="19">
        <v>0</v>
      </c>
    </row>
    <row r="52" spans="1:20" x14ac:dyDescent="0.25">
      <c r="A52" s="15" t="s">
        <v>13</v>
      </c>
      <c r="B52" s="23" t="s">
        <v>25</v>
      </c>
      <c r="C52" s="24"/>
      <c r="D52" s="20">
        <v>166.19</v>
      </c>
      <c r="E52" s="20">
        <v>166.19</v>
      </c>
      <c r="F52" s="25" t="s">
        <v>18</v>
      </c>
      <c r="G52" s="23" t="s">
        <v>30</v>
      </c>
      <c r="H52" s="24"/>
      <c r="I52" s="19">
        <v>0</v>
      </c>
      <c r="J52" s="19">
        <v>0</v>
      </c>
      <c r="L52" t="s">
        <v>2</v>
      </c>
    </row>
    <row r="53" spans="1:20" x14ac:dyDescent="0.25">
      <c r="A53" s="15" t="s">
        <v>14</v>
      </c>
      <c r="B53" s="23" t="s">
        <v>26</v>
      </c>
      <c r="C53" s="24"/>
      <c r="D53" s="20">
        <v>55</v>
      </c>
      <c r="E53" s="20">
        <v>55</v>
      </c>
      <c r="F53" s="25" t="s">
        <v>19</v>
      </c>
      <c r="G53" s="23" t="s">
        <v>36</v>
      </c>
      <c r="H53" s="24"/>
      <c r="I53" s="19">
        <v>16.690000000000001</v>
      </c>
      <c r="J53" s="19">
        <v>78</v>
      </c>
    </row>
    <row r="54" spans="1:20" x14ac:dyDescent="0.25">
      <c r="A54" s="15" t="s">
        <v>15</v>
      </c>
      <c r="B54" s="41" t="s">
        <v>27</v>
      </c>
      <c r="C54" s="42"/>
      <c r="D54" s="20">
        <v>150</v>
      </c>
      <c r="E54" s="20">
        <v>247.6</v>
      </c>
      <c r="F54" s="25" t="s">
        <v>20</v>
      </c>
      <c r="G54" s="23"/>
      <c r="H54" s="24"/>
      <c r="I54" s="20"/>
      <c r="J54" s="20"/>
      <c r="M54" t="s">
        <v>2</v>
      </c>
    </row>
    <row r="55" spans="1:20" x14ac:dyDescent="0.25">
      <c r="A55" s="15" t="s">
        <v>16</v>
      </c>
      <c r="B55" s="23" t="s">
        <v>37</v>
      </c>
      <c r="C55" s="24"/>
      <c r="D55" s="20">
        <v>311.93</v>
      </c>
      <c r="E55" s="20">
        <v>591.55999999999995</v>
      </c>
      <c r="F55" s="25" t="s">
        <v>21</v>
      </c>
      <c r="G55" s="23"/>
      <c r="H55" s="24"/>
      <c r="I55" s="18"/>
      <c r="J55" s="18"/>
    </row>
    <row r="56" spans="1:20" ht="15.75" thickBot="1" x14ac:dyDescent="0.3">
      <c r="A56" s="3" t="s">
        <v>31</v>
      </c>
      <c r="B56" s="27" t="s">
        <v>38</v>
      </c>
      <c r="C56" s="5"/>
      <c r="D56" s="19">
        <v>379.13</v>
      </c>
      <c r="E56" s="19">
        <v>865.42</v>
      </c>
      <c r="F56" s="3" t="s">
        <v>32</v>
      </c>
      <c r="G56" s="27" t="s">
        <v>39</v>
      </c>
      <c r="H56" s="5"/>
      <c r="I56" s="19">
        <v>0</v>
      </c>
      <c r="J56" s="19">
        <v>0</v>
      </c>
      <c r="M56" s="8"/>
      <c r="T56" s="8"/>
    </row>
    <row r="57" spans="1:20" ht="15.75" thickBot="1" x14ac:dyDescent="0.3">
      <c r="A57" s="33" t="s">
        <v>2</v>
      </c>
      <c r="B57" s="35" t="s">
        <v>48</v>
      </c>
      <c r="C57" s="36" t="s">
        <v>2</v>
      </c>
      <c r="D57" s="37">
        <f>SUM(D49:D56)</f>
        <v>2569.19</v>
      </c>
      <c r="E57" s="37">
        <f>SUM(E49:E56)</f>
        <v>3125.5</v>
      </c>
      <c r="F57" s="38"/>
      <c r="G57" s="35" t="s">
        <v>48</v>
      </c>
      <c r="H57" s="35"/>
      <c r="I57" s="37">
        <f>SUM(I49:I56)</f>
        <v>2569.19</v>
      </c>
      <c r="J57" s="39">
        <f>SUM(J49:J56)</f>
        <v>3125.5</v>
      </c>
      <c r="K57" s="26"/>
      <c r="M57" s="8"/>
      <c r="T57" s="8"/>
    </row>
    <row r="58" spans="1:20" x14ac:dyDescent="0.25">
      <c r="A58" s="3"/>
      <c r="B58" s="8"/>
      <c r="C58" s="5"/>
      <c r="D58" s="22"/>
      <c r="E58" s="22"/>
      <c r="F58" s="3"/>
      <c r="G58" s="8"/>
      <c r="H58" s="8"/>
      <c r="I58" s="22" t="s">
        <v>2</v>
      </c>
      <c r="J58" s="18"/>
      <c r="K58" s="8"/>
      <c r="M58" s="8"/>
      <c r="T58" s="8"/>
    </row>
    <row r="59" spans="1:20" x14ac:dyDescent="0.25">
      <c r="B59" s="27" t="s">
        <v>58</v>
      </c>
      <c r="E59" s="8"/>
    </row>
    <row r="60" spans="1:20" x14ac:dyDescent="0.25">
      <c r="C60" s="8"/>
      <c r="E60" s="8"/>
    </row>
    <row r="61" spans="1:20" x14ac:dyDescent="0.25">
      <c r="C61" s="8"/>
    </row>
  </sheetData>
  <mergeCells count="8">
    <mergeCell ref="B54:C54"/>
    <mergeCell ref="B21:C21"/>
    <mergeCell ref="A2:J2"/>
    <mergeCell ref="F4:H4"/>
    <mergeCell ref="A4:C4"/>
    <mergeCell ref="A45:J45"/>
    <mergeCell ref="A47:C47"/>
    <mergeCell ref="F47:H47"/>
  </mergeCells>
  <pageMargins left="0.7" right="0.7" top="0.75" bottom="0.75" header="0.3" footer="0.3"/>
  <pageSetup paperSize="9" scale="7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sley6</cp:lastModifiedBy>
  <cp:lastPrinted>2018-01-11T11:50:02Z</cp:lastPrinted>
  <dcterms:created xsi:type="dcterms:W3CDTF">2016-01-12T15:45:44Z</dcterms:created>
  <dcterms:modified xsi:type="dcterms:W3CDTF">2018-01-20T10:43:54Z</dcterms:modified>
</cp:coreProperties>
</file>