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s\Shira\Dorpsbelang\"/>
    </mc:Choice>
  </mc:AlternateContent>
  <bookViews>
    <workbookView xWindow="0" yWindow="0" windowWidth="21960" windowHeight="9972"/>
  </bookViews>
  <sheets>
    <sheet name="Blad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1" i="1"/>
  <c r="B20" i="1"/>
  <c r="B19" i="1"/>
  <c r="B18" i="1"/>
  <c r="B17" i="1"/>
  <c r="B16" i="1"/>
  <c r="B15" i="1"/>
  <c r="B14" i="1"/>
  <c r="B23" i="1" s="1"/>
  <c r="C11" i="1"/>
  <c r="C25" i="1" s="1"/>
  <c r="B9" i="1"/>
  <c r="B8" i="1"/>
  <c r="B7" i="1"/>
  <c r="B6" i="1"/>
  <c r="B11" i="1" s="1"/>
  <c r="B25" i="1" s="1"/>
</calcChain>
</file>

<file path=xl/sharedStrings.xml><?xml version="1.0" encoding="utf-8"?>
<sst xmlns="http://schemas.openxmlformats.org/spreadsheetml/2006/main" count="20" uniqueCount="19">
  <si>
    <t xml:space="preserve">Exploitatieresultaat 2019 </t>
  </si>
  <si>
    <t xml:space="preserve">Rekening </t>
  </si>
  <si>
    <t>Rekening</t>
  </si>
  <si>
    <t xml:space="preserve">Begroting </t>
  </si>
  <si>
    <t>BATEN</t>
  </si>
  <si>
    <t>Collecte</t>
  </si>
  <si>
    <t>Sponsoring</t>
  </si>
  <si>
    <t>Netto pachtgeld merke</t>
  </si>
  <si>
    <t>Overig</t>
  </si>
  <si>
    <t xml:space="preserve">TOTAAL </t>
  </si>
  <si>
    <t>LASTEN</t>
  </si>
  <si>
    <t>School</t>
  </si>
  <si>
    <t>Senioren</t>
  </si>
  <si>
    <t xml:space="preserve">Vrijdagavond </t>
  </si>
  <si>
    <t xml:space="preserve">Zaterdagmiddag </t>
  </si>
  <si>
    <t>Bankkosten</t>
  </si>
  <si>
    <t>Korps Marsum</t>
  </si>
  <si>
    <t xml:space="preserve">Optocht </t>
  </si>
  <si>
    <t>Exploitatieresultaat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</si>
</sst>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4" fontId="2" fillId="0" borderId="0" xfId="0" applyNumberFormat="1" applyFont="1"/>
    <xf numFmtId="4" fontId="5" fillId="0" borderId="0" xfId="1" applyNumberFormat="1" applyFont="1"/>
    <xf numFmtId="0" fontId="3" fillId="2" borderId="1" xfId="0" applyFont="1" applyFill="1" applyBorder="1"/>
    <xf numFmtId="4" fontId="3" fillId="2" borderId="2" xfId="0" applyNumberFormat="1" applyFont="1" applyFill="1" applyBorder="1"/>
    <xf numFmtId="4" fontId="3" fillId="0" borderId="0" xfId="0" applyNumberFormat="1" applyFont="1"/>
  </cellXfs>
  <cellStyles count="2">
    <cellStyle name="Excel Built-in Normal" xfId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ley6\AppData\Local\Microsoft\Windows\INetCache\Content.Outlook\DZUMGM3W\Financien%202019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"/>
      <sheetName val="Debet"/>
      <sheetName val="Saldo"/>
      <sheetName val="Exploitatie resultaat"/>
      <sheetName val="Historie collecte"/>
    </sheetNames>
    <sheetDataSet>
      <sheetData sheetId="0">
        <row r="35">
          <cell r="F35">
            <v>1678.52</v>
          </cell>
          <cell r="G35">
            <v>500</v>
          </cell>
          <cell r="H35">
            <v>45</v>
          </cell>
          <cell r="I35">
            <v>150</v>
          </cell>
        </row>
      </sheetData>
      <sheetData sheetId="1">
        <row r="48">
          <cell r="F48">
            <v>683.74</v>
          </cell>
          <cell r="G48">
            <v>123.5</v>
          </cell>
          <cell r="H48">
            <v>692.57999999999993</v>
          </cell>
          <cell r="I48">
            <v>274.95</v>
          </cell>
          <cell r="J48">
            <v>83.38</v>
          </cell>
          <cell r="K48">
            <v>0</v>
          </cell>
          <cell r="L48">
            <v>0</v>
          </cell>
          <cell r="M48">
            <v>312.77999999999997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tabSelected="1" workbookViewId="0">
      <selection activeCell="C4" sqref="C4"/>
    </sheetView>
  </sheetViews>
  <sheetFormatPr defaultRowHeight="14.4" x14ac:dyDescent="0.3"/>
  <cols>
    <col min="1" max="1" width="30.6640625" customWidth="1"/>
    <col min="2" max="4" width="10.6640625" customWidth="1"/>
  </cols>
  <sheetData>
    <row r="2" spans="1:4" x14ac:dyDescent="0.3">
      <c r="A2" s="1" t="s">
        <v>0</v>
      </c>
    </row>
    <row r="3" spans="1:4" x14ac:dyDescent="0.3">
      <c r="A3" s="2"/>
      <c r="B3" s="3" t="s">
        <v>1</v>
      </c>
      <c r="C3" s="3" t="s">
        <v>2</v>
      </c>
      <c r="D3" s="4" t="s">
        <v>3</v>
      </c>
    </row>
    <row r="4" spans="1:4" x14ac:dyDescent="0.3">
      <c r="A4" s="2"/>
      <c r="B4" s="3">
        <v>2019</v>
      </c>
      <c r="C4" s="3">
        <v>2018</v>
      </c>
      <c r="D4" s="4">
        <v>2019</v>
      </c>
    </row>
    <row r="5" spans="1:4" x14ac:dyDescent="0.3">
      <c r="A5" s="5" t="s">
        <v>4</v>
      </c>
      <c r="B5" s="2"/>
      <c r="C5" s="6"/>
    </row>
    <row r="6" spans="1:4" x14ac:dyDescent="0.3">
      <c r="A6" s="2" t="s">
        <v>5</v>
      </c>
      <c r="B6" s="6">
        <f>[1]Credit!F35</f>
        <v>1678.52</v>
      </c>
      <c r="C6" s="7">
        <v>1816.1</v>
      </c>
    </row>
    <row r="7" spans="1:4" x14ac:dyDescent="0.3">
      <c r="A7" s="2" t="s">
        <v>6</v>
      </c>
      <c r="B7" s="6">
        <f>[1]Credit!G35</f>
        <v>500</v>
      </c>
      <c r="C7" s="6">
        <v>500</v>
      </c>
    </row>
    <row r="8" spans="1:4" x14ac:dyDescent="0.3">
      <c r="A8" s="2" t="s">
        <v>7</v>
      </c>
      <c r="B8" s="6">
        <f>[1]Credit!H35</f>
        <v>45</v>
      </c>
      <c r="C8" s="7">
        <v>40</v>
      </c>
    </row>
    <row r="9" spans="1:4" x14ac:dyDescent="0.3">
      <c r="A9" s="2" t="s">
        <v>8</v>
      </c>
      <c r="B9" s="6">
        <f>[1]Credit!I35</f>
        <v>150</v>
      </c>
      <c r="C9" s="6">
        <v>2037.46</v>
      </c>
    </row>
    <row r="10" spans="1:4" ht="15" thickBot="1" x14ac:dyDescent="0.35">
      <c r="A10" s="2"/>
      <c r="B10" s="6"/>
      <c r="C10" s="6"/>
    </row>
    <row r="11" spans="1:4" ht="15" thickBot="1" x14ac:dyDescent="0.35">
      <c r="A11" s="8" t="s">
        <v>9</v>
      </c>
      <c r="B11" s="9">
        <f>SUM(B6:B10)</f>
        <v>2373.52</v>
      </c>
      <c r="C11" s="9">
        <f>SUM(C6:C10)</f>
        <v>4393.5599999999995</v>
      </c>
    </row>
    <row r="12" spans="1:4" x14ac:dyDescent="0.3">
      <c r="A12" s="2"/>
      <c r="B12" s="6"/>
      <c r="C12" s="10"/>
    </row>
    <row r="13" spans="1:4" x14ac:dyDescent="0.3">
      <c r="A13" s="5" t="s">
        <v>10</v>
      </c>
      <c r="B13" s="6"/>
      <c r="C13" s="6"/>
    </row>
    <row r="14" spans="1:4" x14ac:dyDescent="0.3">
      <c r="A14" s="2" t="s">
        <v>11</v>
      </c>
      <c r="B14" s="6">
        <f>[1]Debet!F48</f>
        <v>683.74</v>
      </c>
      <c r="C14" s="7">
        <v>1299.94</v>
      </c>
    </row>
    <row r="15" spans="1:4" x14ac:dyDescent="0.3">
      <c r="A15" s="2" t="s">
        <v>12</v>
      </c>
      <c r="B15" s="6">
        <f>[1]Debet!G48</f>
        <v>123.5</v>
      </c>
      <c r="C15" s="7">
        <v>493</v>
      </c>
    </row>
    <row r="16" spans="1:4" x14ac:dyDescent="0.3">
      <c r="A16" s="2" t="s">
        <v>13</v>
      </c>
      <c r="B16" s="6">
        <f>[1]Debet!H48</f>
        <v>692.57999999999993</v>
      </c>
      <c r="C16" s="6">
        <v>282.25</v>
      </c>
    </row>
    <row r="17" spans="1:3" x14ac:dyDescent="0.3">
      <c r="A17" s="2" t="s">
        <v>14</v>
      </c>
      <c r="B17" s="6">
        <f>[1]Debet!I48</f>
        <v>274.95</v>
      </c>
      <c r="C17" s="7">
        <v>526.76</v>
      </c>
    </row>
    <row r="18" spans="1:3" x14ac:dyDescent="0.3">
      <c r="A18" s="2" t="s">
        <v>15</v>
      </c>
      <c r="B18" s="6">
        <f>[1]Debet!J48</f>
        <v>83.38</v>
      </c>
      <c r="C18" s="6">
        <v>83.38</v>
      </c>
    </row>
    <row r="19" spans="1:3" x14ac:dyDescent="0.3">
      <c r="A19" s="2" t="s">
        <v>16</v>
      </c>
      <c r="B19" s="6">
        <f>[1]Debet!L48</f>
        <v>0</v>
      </c>
      <c r="C19" s="6">
        <v>100</v>
      </c>
    </row>
    <row r="20" spans="1:3" x14ac:dyDescent="0.3">
      <c r="A20" s="2" t="s">
        <v>17</v>
      </c>
      <c r="B20" s="6">
        <f>[1]Debet!K48</f>
        <v>0</v>
      </c>
      <c r="C20" s="6">
        <v>1254.8599999999999</v>
      </c>
    </row>
    <row r="21" spans="1:3" x14ac:dyDescent="0.3">
      <c r="A21" s="2" t="s">
        <v>8</v>
      </c>
      <c r="B21" s="6">
        <f>[1]Debet!M48</f>
        <v>312.77999999999997</v>
      </c>
      <c r="C21" s="6">
        <v>492.75</v>
      </c>
    </row>
    <row r="22" spans="1:3" ht="15" thickBot="1" x14ac:dyDescent="0.35">
      <c r="A22" s="2"/>
      <c r="B22" s="6"/>
      <c r="C22" s="6"/>
    </row>
    <row r="23" spans="1:3" ht="15" thickBot="1" x14ac:dyDescent="0.35">
      <c r="A23" s="8"/>
      <c r="B23" s="9">
        <f>SUM(B14:B22)</f>
        <v>2170.9300000000003</v>
      </c>
      <c r="C23" s="9">
        <f>SUM(C14:C22)</f>
        <v>4532.9399999999996</v>
      </c>
    </row>
    <row r="24" spans="1:3" ht="15" thickBot="1" x14ac:dyDescent="0.35">
      <c r="A24" s="5"/>
      <c r="B24" s="6"/>
      <c r="C24" s="6"/>
    </row>
    <row r="25" spans="1:3" ht="15" thickBot="1" x14ac:dyDescent="0.35">
      <c r="A25" s="8" t="s">
        <v>18</v>
      </c>
      <c r="B25" s="9">
        <f>B11-B23</f>
        <v>202.58999999999969</v>
      </c>
      <c r="C25" s="9">
        <f>C11-C23</f>
        <v>-139.38000000000011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sley6</dc:creator>
  <cp:lastModifiedBy>Tigchelaar</cp:lastModifiedBy>
  <dcterms:created xsi:type="dcterms:W3CDTF">2020-02-13T08:44:15Z</dcterms:created>
  <dcterms:modified xsi:type="dcterms:W3CDTF">2020-03-16T10:14:24Z</dcterms:modified>
</cp:coreProperties>
</file>