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 activeTab="2"/>
  </bookViews>
  <sheets>
    <sheet name="BANK" sheetId="1" r:id="rId1"/>
    <sheet name="KAS" sheetId="4" r:id="rId2"/>
    <sheet name="Jaarrekening" sheetId="8" r:id="rId3"/>
    <sheet name="Sinterklaas intocht" sheetId="11" r:id="rId4"/>
  </sheets>
  <definedNames>
    <definedName name="_xlnm.Print_Area" localSheetId="0">BANK!$A$1:$J$70</definedName>
    <definedName name="_xlnm.Print_Area" localSheetId="1">KAS!$A$1:$J$16</definedName>
    <definedName name="_xlnm.Print_Area" localSheetId="3">'Sinterklaas intocht'!$A$1:$K$29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8" l="1"/>
  <c r="F15" i="11" l="1"/>
  <c r="K17" i="11" l="1"/>
  <c r="I3" i="1" l="1"/>
  <c r="I3" i="4" l="1"/>
  <c r="C15" i="11" l="1"/>
  <c r="E18" i="11" s="1"/>
  <c r="H3" i="4" l="1"/>
  <c r="B26" i="8" l="1"/>
  <c r="H3" i="1" l="1"/>
  <c r="I12" i="4" l="1"/>
  <c r="I12" i="1" l="1"/>
</calcChain>
</file>

<file path=xl/sharedStrings.xml><?xml version="1.0" encoding="utf-8"?>
<sst xmlns="http://schemas.openxmlformats.org/spreadsheetml/2006/main" count="201" uniqueCount="129">
  <si>
    <t>Inkomsten</t>
  </si>
  <si>
    <t>Uitgaven</t>
  </si>
  <si>
    <t>Naam</t>
  </si>
  <si>
    <t>Datum</t>
  </si>
  <si>
    <t>Totaal Kas</t>
  </si>
  <si>
    <t>Kas Saldo:</t>
  </si>
  <si>
    <t>Activiteiten:</t>
  </si>
  <si>
    <t>Totaal Inkomsten</t>
  </si>
  <si>
    <t>Totaal Uitgaven</t>
  </si>
  <si>
    <t>Bedrag</t>
  </si>
  <si>
    <t>Totaal Bank</t>
  </si>
  <si>
    <t>Bank saldo</t>
  </si>
  <si>
    <t>Huisvesting</t>
  </si>
  <si>
    <t>Totaal</t>
  </si>
  <si>
    <t>Saldo</t>
  </si>
  <si>
    <t>saldo</t>
  </si>
  <si>
    <t>Fondsen/acties</t>
  </si>
  <si>
    <t>Subsidie gemeente</t>
  </si>
  <si>
    <t>eigenbijdrage jeugd</t>
  </si>
  <si>
    <t>Bedankjes</t>
  </si>
  <si>
    <t>Sponsors intocht</t>
  </si>
  <si>
    <t>Nij Franjum eten/cons/huur</t>
  </si>
  <si>
    <t>Kosten bank</t>
  </si>
  <si>
    <t>Vermaak</t>
  </si>
  <si>
    <t>Cadeau's</t>
  </si>
  <si>
    <t>Materiaal/inkoop</t>
  </si>
  <si>
    <t>Financieel overzicht intocht</t>
  </si>
  <si>
    <t>Eigen Bijdrage kinderen</t>
  </si>
  <si>
    <t>KAS BOEK 2019</t>
  </si>
  <si>
    <t>EB schaatsen</t>
  </si>
  <si>
    <t>Sponsoring schaatsen</t>
  </si>
  <si>
    <t>Entree ijshal</t>
  </si>
  <si>
    <t>2x huur helm</t>
  </si>
  <si>
    <t>Inkomsten vogelknutsel</t>
  </si>
  <si>
    <t>Inkomsten Knabbel &amp;</t>
  </si>
  <si>
    <t>EB Knabbel &amp; Babbel</t>
  </si>
  <si>
    <t>Inkoop schaatsen</t>
  </si>
  <si>
    <t>Inkoop soosavond</t>
  </si>
  <si>
    <t>NF vogelknutsel</t>
  </si>
  <si>
    <t>Drukwerk tbv  JSA</t>
  </si>
  <si>
    <t>Kantoorartikelen</t>
  </si>
  <si>
    <t>Promotie tbv JSA</t>
  </si>
  <si>
    <t>Inkoop tbv JSA</t>
  </si>
  <si>
    <t>Inkoop Knabbel &amp; Babbel</t>
  </si>
  <si>
    <t>Lunch JSA</t>
  </si>
  <si>
    <t>Griezeltocht Menaam</t>
  </si>
  <si>
    <t>Inkomsten filmavond</t>
  </si>
  <si>
    <t>Boodschappen intocht</t>
  </si>
  <si>
    <t>EB eindactiviteit</t>
  </si>
  <si>
    <t>Boodschappen eindactiviteit</t>
  </si>
  <si>
    <t>Inkomsten circus</t>
  </si>
  <si>
    <t>Koffie eindactiviteit</t>
  </si>
  <si>
    <t>Grauwe Paard</t>
  </si>
  <si>
    <t>Tuincentrum</t>
  </si>
  <si>
    <t>B&amp;B Torenzicht</t>
  </si>
  <si>
    <t>Keukencentrum</t>
  </si>
  <si>
    <t>Solano</t>
  </si>
  <si>
    <t>Greijdanus</t>
  </si>
  <si>
    <t>Rudi Stuve</t>
  </si>
  <si>
    <t>Jet Koeriers</t>
  </si>
  <si>
    <t>Gymvereniging</t>
  </si>
  <si>
    <t>Drukwerk Kleurplaat</t>
  </si>
  <si>
    <t>Poeisz Menaam</t>
  </si>
  <si>
    <t>Bouwbedr Julianus</t>
  </si>
  <si>
    <t>Paard Jelte</t>
  </si>
  <si>
    <t>Henk Vellinga</t>
  </si>
  <si>
    <t>Hans Nauta</t>
  </si>
  <si>
    <t>Gebroeders Verf</t>
  </si>
  <si>
    <t>Gerrit Dijkstra</t>
  </si>
  <si>
    <t>André Boersma</t>
  </si>
  <si>
    <t>Nij Franjum</t>
  </si>
  <si>
    <t>Kapster Wiepie</t>
  </si>
  <si>
    <t>EB intocht</t>
  </si>
  <si>
    <t>GP Nazit intocht</t>
  </si>
  <si>
    <t>Inkomsten kerstknutsel</t>
  </si>
  <si>
    <t>BANK BOEK 2019</t>
  </si>
  <si>
    <t>NF Knabbel &amp; Babbel</t>
  </si>
  <si>
    <t>Inkoop soosavond dd 8-3</t>
  </si>
  <si>
    <t>Collecte Jantje Beton</t>
  </si>
  <si>
    <t>Poiesz JSA</t>
  </si>
  <si>
    <t>Prijsjes bingo</t>
  </si>
  <si>
    <t>Attentie ziek bestuurslid</t>
  </si>
  <si>
    <t>Inkoop sportmiddag</t>
  </si>
  <si>
    <t>Luchtkussen sportmiddag</t>
  </si>
  <si>
    <t>Cadeautjes Avond4daagse</t>
  </si>
  <si>
    <t>NF Sportmiddag</t>
  </si>
  <si>
    <t>Eindactiviteit</t>
  </si>
  <si>
    <t>Afscheid bestuurslid</t>
  </si>
  <si>
    <t>Inkoop soos</t>
  </si>
  <si>
    <t>NF Filmavond</t>
  </si>
  <si>
    <t>NF knutselavond</t>
  </si>
  <si>
    <t>Materiaal knutselavond</t>
  </si>
  <si>
    <t>Sponsoring intocht</t>
  </si>
  <si>
    <t>Uitlenen pietenpakken</t>
  </si>
  <si>
    <t>Cadeautjes intocht</t>
  </si>
  <si>
    <t>Drukkosten intocht</t>
  </si>
  <si>
    <t>Bedankjes intocht</t>
  </si>
  <si>
    <t>NF Sinterklaasfeest</t>
  </si>
  <si>
    <t>Vermaak Sinterklaasfeest</t>
  </si>
  <si>
    <t>Materiaal intocht</t>
  </si>
  <si>
    <t>Lunch intocht</t>
  </si>
  <si>
    <t>Materiaal Sinterklaasfeest</t>
  </si>
  <si>
    <t>NF Kerstknutsel</t>
  </si>
  <si>
    <t>Jaarrekening 2019</t>
  </si>
  <si>
    <t>Inktcartrigdes</t>
  </si>
  <si>
    <t>Avond4daagse begeleiding</t>
  </si>
  <si>
    <t>Saldo per 1-12019</t>
  </si>
  <si>
    <t>Sponsoren intocht</t>
  </si>
  <si>
    <t>Verkoop omzet</t>
  </si>
  <si>
    <t>Schaatsen</t>
  </si>
  <si>
    <t>Beloning Himmeldei</t>
  </si>
  <si>
    <t>Vogelknutsel</t>
  </si>
  <si>
    <t>Himmeldei/Bingo</t>
  </si>
  <si>
    <t>Knabbel &amp; Babbel</t>
  </si>
  <si>
    <t>Sportactiviteit</t>
  </si>
  <si>
    <t>Avond4daagse</t>
  </si>
  <si>
    <t>Circusactiviteit</t>
  </si>
  <si>
    <t>Intocht Sinterklaas</t>
  </si>
  <si>
    <t>Kerstknutsel</t>
  </si>
  <si>
    <t>Saldo per 31-12-2019</t>
  </si>
  <si>
    <t>Drukwerk/kantoorart.</t>
  </si>
  <si>
    <t>Lief/leed/afscheid</t>
  </si>
  <si>
    <t>Bankkosten</t>
  </si>
  <si>
    <t>JSA Poiesz</t>
  </si>
  <si>
    <t>Materiaal vogelknutsel</t>
  </si>
  <si>
    <t>Inkoop JSA prijzen voor actie</t>
  </si>
  <si>
    <t>Inkoop soosavond K&amp;B</t>
  </si>
  <si>
    <t>Gecontroleerd en akkoord bevonden dd. 18 maart 2020;</t>
  </si>
  <si>
    <t>S. van der Leij, penningmeester Dorpsbelang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</si>
</sst>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164" formatCode="_-&quot;fl&quot;\ * #,##0.00_-;_-&quot;fl&quot;\ * #,##0.00\-;_-&quot;fl&quot;\ * &quot;-&quot;??_-;_-@_-"/>
    <numFmt numFmtId="165" formatCode="&quot;€&quot;\ #,##0.00_-"/>
    <numFmt numFmtId="166" formatCode="&quot;€&quot;\ #,##0.00"/>
    <numFmt numFmtId="167" formatCode="_ [$€-2]\ * #,##0.00_ ;_ [$€-2]\ * \-#,##0.00_ ;_ [$€-2]\ * &quot;-&quot;??_ ;_ @_ "/>
    <numFmt numFmtId="168" formatCode="_ [$€-413]\ * #,##0.00_ ;_ [$€-413]\ * \-#,##0.00_ ;_ [$€-413]\ * &quot;-&quot;??_ ;_ @_ 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1" xfId="0" applyFont="1" applyBorder="1"/>
    <xf numFmtId="14" fontId="4" fillId="0" borderId="0" xfId="0" applyNumberFormat="1" applyFont="1"/>
    <xf numFmtId="0" fontId="4" fillId="0" borderId="0" xfId="0" applyFont="1"/>
    <xf numFmtId="0" fontId="0" fillId="0" borderId="1" xfId="0" applyBorder="1"/>
    <xf numFmtId="0" fontId="5" fillId="0" borderId="0" xfId="0" applyFont="1"/>
    <xf numFmtId="0" fontId="2" fillId="0" borderId="1" xfId="0" applyFont="1" applyBorder="1"/>
    <xf numFmtId="0" fontId="7" fillId="0" borderId="2" xfId="0" applyFont="1" applyBorder="1"/>
    <xf numFmtId="0" fontId="7" fillId="0" borderId="1" xfId="0" applyFont="1" applyBorder="1"/>
    <xf numFmtId="165" fontId="4" fillId="0" borderId="0" xfId="0" applyNumberFormat="1" applyFont="1"/>
    <xf numFmtId="165" fontId="5" fillId="0" borderId="0" xfId="1" applyNumberFormat="1" applyFont="1"/>
    <xf numFmtId="165" fontId="7" fillId="0" borderId="2" xfId="1" applyNumberFormat="1" applyFont="1" applyBorder="1"/>
    <xf numFmtId="165" fontId="7" fillId="0" borderId="2" xfId="0" applyNumberFormat="1" applyFont="1" applyBorder="1"/>
    <xf numFmtId="0" fontId="7" fillId="0" borderId="2" xfId="0" quotePrefix="1" applyFont="1" applyBorder="1"/>
    <xf numFmtId="0" fontId="7" fillId="0" borderId="3" xfId="0" applyFont="1" applyBorder="1"/>
    <xf numFmtId="165" fontId="4" fillId="0" borderId="0" xfId="1" applyNumberFormat="1" applyFont="1"/>
    <xf numFmtId="165" fontId="2" fillId="0" borderId="1" xfId="1" applyNumberFormat="1" applyFont="1" applyBorder="1"/>
    <xf numFmtId="0" fontId="2" fillId="0" borderId="2" xfId="0" applyFont="1" applyBorder="1"/>
    <xf numFmtId="0" fontId="8" fillId="0" borderId="0" xfId="0" applyFont="1"/>
    <xf numFmtId="165" fontId="0" fillId="0" borderId="0" xfId="0" applyNumberFormat="1"/>
    <xf numFmtId="0" fontId="4" fillId="2" borderId="0" xfId="0" applyFont="1" applyFill="1"/>
    <xf numFmtId="165" fontId="4" fillId="2" borderId="0" xfId="1" applyNumberFormat="1" applyFont="1" applyFill="1"/>
    <xf numFmtId="0" fontId="3" fillId="2" borderId="1" xfId="0" applyFont="1" applyFill="1" applyBorder="1"/>
    <xf numFmtId="0" fontId="1" fillId="0" borderId="0" xfId="0" applyFont="1"/>
    <xf numFmtId="166" fontId="0" fillId="0" borderId="1" xfId="1" applyNumberFormat="1" applyFont="1" applyBorder="1"/>
    <xf numFmtId="166" fontId="0" fillId="0" borderId="1" xfId="0" applyNumberFormat="1" applyBorder="1"/>
    <xf numFmtId="166" fontId="5" fillId="0" borderId="0" xfId="1" applyNumberFormat="1" applyFont="1"/>
    <xf numFmtId="166" fontId="5" fillId="0" borderId="0" xfId="0" applyNumberFormat="1" applyFont="1"/>
    <xf numFmtId="166" fontId="0" fillId="0" borderId="0" xfId="0" applyNumberFormat="1"/>
    <xf numFmtId="0" fontId="6" fillId="0" borderId="0" xfId="0" applyFont="1" applyAlignment="1">
      <alignment horizontal="center"/>
    </xf>
    <xf numFmtId="0" fontId="7" fillId="0" borderId="2" xfId="0" quotePrefix="1" applyFont="1" applyBorder="1" applyAlignment="1">
      <alignment wrapText="1"/>
    </xf>
    <xf numFmtId="0" fontId="2" fillId="0" borderId="3" xfId="0" applyFont="1" applyBorder="1"/>
    <xf numFmtId="165" fontId="2" fillId="0" borderId="3" xfId="1" applyNumberFormat="1" applyFont="1" applyBorder="1"/>
    <xf numFmtId="167" fontId="7" fillId="0" borderId="2" xfId="1" applyNumberFormat="1" applyFont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8" fontId="0" fillId="0" borderId="0" xfId="0" applyNumberFormat="1"/>
    <xf numFmtId="0" fontId="2" fillId="0" borderId="1" xfId="0" applyFont="1" applyBorder="1" applyAlignment="1">
      <alignment horizontal="center"/>
    </xf>
    <xf numFmtId="166" fontId="0" fillId="0" borderId="0" xfId="1" applyNumberFormat="1" applyFont="1"/>
    <xf numFmtId="44" fontId="0" fillId="0" borderId="0" xfId="0" applyNumberFormat="1"/>
    <xf numFmtId="0" fontId="1" fillId="0" borderId="0" xfId="2"/>
    <xf numFmtId="165" fontId="9" fillId="0" borderId="0" xfId="2" applyNumberFormat="1" applyFont="1"/>
    <xf numFmtId="0" fontId="5" fillId="0" borderId="0" xfId="2" applyFont="1"/>
    <xf numFmtId="44" fontId="1" fillId="0" borderId="0" xfId="2" applyNumberFormat="1"/>
    <xf numFmtId="44" fontId="10" fillId="0" borderId="0" xfId="2" applyNumberFormat="1" applyFont="1"/>
    <xf numFmtId="166" fontId="1" fillId="0" borderId="0" xfId="2" applyNumberFormat="1"/>
    <xf numFmtId="44" fontId="5" fillId="0" borderId="0" xfId="2" applyNumberFormat="1" applyFont="1"/>
    <xf numFmtId="0" fontId="1" fillId="0" borderId="0" xfId="2" applyFont="1"/>
    <xf numFmtId="0" fontId="0" fillId="0" borderId="1" xfId="0" applyBorder="1"/>
    <xf numFmtId="0" fontId="4" fillId="0" borderId="0" xfId="0" applyNumberFormat="1" applyFont="1"/>
    <xf numFmtId="165" fontId="7" fillId="0" borderId="0" xfId="1" applyNumberFormat="1" applyFont="1" applyBorder="1"/>
    <xf numFmtId="165" fontId="7" fillId="0" borderId="1" xfId="1" applyNumberFormat="1" applyFont="1" applyBorder="1"/>
    <xf numFmtId="0" fontId="7" fillId="0" borderId="8" xfId="0" applyFont="1" applyBorder="1" applyAlignment="1">
      <alignment wrapText="1"/>
    </xf>
    <xf numFmtId="165" fontId="7" fillId="0" borderId="8" xfId="1" applyNumberFormat="1" applyFont="1" applyBorder="1"/>
    <xf numFmtId="165" fontId="7" fillId="0" borderId="9" xfId="1" applyNumberFormat="1" applyFont="1" applyBorder="1"/>
    <xf numFmtId="0" fontId="7" fillId="0" borderId="2" xfId="0" applyFont="1" applyBorder="1" applyAlignment="1">
      <alignment wrapText="1"/>
    </xf>
    <xf numFmtId="166" fontId="0" fillId="0" borderId="10" xfId="1" applyNumberFormat="1" applyFont="1" applyBorder="1"/>
    <xf numFmtId="166" fontId="0" fillId="0" borderId="0" xfId="1" applyNumberFormat="1" applyFont="1" applyBorder="1"/>
    <xf numFmtId="166" fontId="0" fillId="0" borderId="0" xfId="0" applyNumberFormat="1" applyBorder="1"/>
    <xf numFmtId="0" fontId="7" fillId="0" borderId="1" xfId="0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/>
    <xf numFmtId="0" fontId="0" fillId="0" borderId="1" xfId="0" applyBorder="1"/>
  </cellXfs>
  <cellStyles count="3">
    <cellStyle name="Standaard" xfId="0" builtinId="0"/>
    <cellStyle name="Standaard 2" xfId="2"/>
    <cellStyle name="Valuta" xfId="1" builtinId="4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opLeftCell="A61" zoomScale="115" zoomScaleNormal="115" workbookViewId="0">
      <selection activeCell="E24" sqref="E24"/>
    </sheetView>
  </sheetViews>
  <sheetFormatPr defaultRowHeight="13.8" x14ac:dyDescent="0.3"/>
  <cols>
    <col min="1" max="1" width="9.109375" style="3" customWidth="1"/>
    <col min="2" max="2" width="17.109375" style="3" bestFit="1" customWidth="1"/>
    <col min="3" max="3" width="9.33203125" style="20" customWidth="1"/>
    <col min="4" max="4" width="9.109375" style="3" customWidth="1"/>
    <col min="5" max="5" width="22.109375" style="3" bestFit="1" customWidth="1"/>
    <col min="6" max="6" width="9.33203125" style="20" customWidth="1"/>
    <col min="7" max="7" width="3.88671875" customWidth="1"/>
    <col min="8" max="8" width="10.88671875" bestFit="1" customWidth="1"/>
    <col min="9" max="9" width="10.6640625" customWidth="1"/>
    <col min="10" max="10" width="6.6640625" customWidth="1"/>
  </cols>
  <sheetData>
    <row r="1" spans="1:10" ht="15.6" x14ac:dyDescent="0.3">
      <c r="A1" s="63" t="s">
        <v>75</v>
      </c>
      <c r="B1" s="63"/>
      <c r="C1" s="63"/>
      <c r="D1" s="63"/>
      <c r="E1" s="63"/>
      <c r="F1" s="63"/>
      <c r="H1" s="64" t="s">
        <v>10</v>
      </c>
      <c r="I1" s="65"/>
    </row>
    <row r="2" spans="1:10" x14ac:dyDescent="0.3">
      <c r="A2" s="60" t="s">
        <v>0</v>
      </c>
      <c r="B2" s="61"/>
      <c r="C2" s="62"/>
      <c r="D2" s="60" t="s">
        <v>1</v>
      </c>
      <c r="E2" s="61"/>
      <c r="F2" s="62"/>
      <c r="H2" s="4" t="s">
        <v>0</v>
      </c>
      <c r="I2" s="4" t="s">
        <v>1</v>
      </c>
    </row>
    <row r="3" spans="1:10" x14ac:dyDescent="0.3">
      <c r="A3" s="1" t="s">
        <v>3</v>
      </c>
      <c r="B3" s="1" t="s">
        <v>2</v>
      </c>
      <c r="C3" s="22" t="s">
        <v>9</v>
      </c>
      <c r="D3" s="1" t="s">
        <v>3</v>
      </c>
      <c r="E3" s="1" t="s">
        <v>2</v>
      </c>
      <c r="F3" s="22" t="s">
        <v>9</v>
      </c>
      <c r="H3" s="24">
        <f>SUM(C4:C46)</f>
        <v>2776.11</v>
      </c>
      <c r="I3" s="24">
        <f>SUM(F4:F74)</f>
        <v>2445.6800000000003</v>
      </c>
      <c r="J3" s="23" t="s">
        <v>13</v>
      </c>
    </row>
    <row r="4" spans="1:10" x14ac:dyDescent="0.3">
      <c r="A4" s="2">
        <v>43466</v>
      </c>
      <c r="B4" s="3" t="s">
        <v>14</v>
      </c>
      <c r="C4" s="21">
        <v>198.42</v>
      </c>
      <c r="D4" s="2">
        <v>43466</v>
      </c>
      <c r="E4" s="3" t="s">
        <v>22</v>
      </c>
      <c r="F4" s="21">
        <v>6.95</v>
      </c>
      <c r="G4" s="15"/>
      <c r="H4" s="56"/>
      <c r="I4" s="56"/>
      <c r="J4" s="23"/>
    </row>
    <row r="5" spans="1:10" x14ac:dyDescent="0.3">
      <c r="A5" s="2">
        <v>43511</v>
      </c>
      <c r="B5" s="3" t="s">
        <v>17</v>
      </c>
      <c r="C5" s="21">
        <v>1047</v>
      </c>
      <c r="D5" s="2">
        <v>43484</v>
      </c>
      <c r="E5" s="3" t="s">
        <v>36</v>
      </c>
      <c r="F5" s="21">
        <v>21.79</v>
      </c>
      <c r="G5" s="15"/>
      <c r="H5" s="57"/>
      <c r="I5" s="58"/>
      <c r="J5" s="23"/>
    </row>
    <row r="6" spans="1:10" x14ac:dyDescent="0.3">
      <c r="A6" s="2">
        <v>43514</v>
      </c>
      <c r="B6" s="3" t="s">
        <v>29</v>
      </c>
      <c r="C6" s="21">
        <v>9</v>
      </c>
      <c r="D6" s="2">
        <v>43497</v>
      </c>
      <c r="E6" s="3" t="s">
        <v>22</v>
      </c>
      <c r="F6" s="21">
        <v>6.95</v>
      </c>
      <c r="G6" s="15"/>
      <c r="H6" s="38"/>
      <c r="I6" s="28"/>
      <c r="J6" s="23"/>
    </row>
    <row r="7" spans="1:10" x14ac:dyDescent="0.3">
      <c r="A7" s="2">
        <v>43930</v>
      </c>
      <c r="B7" s="3" t="s">
        <v>78</v>
      </c>
      <c r="C7" s="21">
        <v>166.69</v>
      </c>
      <c r="D7" s="2">
        <v>43507</v>
      </c>
      <c r="E7" s="3" t="s">
        <v>37</v>
      </c>
      <c r="F7" s="21">
        <v>23.6</v>
      </c>
      <c r="G7" s="15"/>
      <c r="H7" s="38"/>
      <c r="I7" s="28"/>
      <c r="J7" s="23"/>
    </row>
    <row r="8" spans="1:10" x14ac:dyDescent="0.3">
      <c r="A8" s="2">
        <v>43936</v>
      </c>
      <c r="B8" s="3" t="s">
        <v>79</v>
      </c>
      <c r="C8" s="21">
        <v>955</v>
      </c>
      <c r="D8" s="2">
        <v>43517</v>
      </c>
      <c r="E8" s="3" t="s">
        <v>38</v>
      </c>
      <c r="F8" s="21">
        <v>20</v>
      </c>
      <c r="G8" s="15"/>
      <c r="H8" s="38"/>
      <c r="I8" s="28"/>
      <c r="J8" s="23"/>
    </row>
    <row r="9" spans="1:10" x14ac:dyDescent="0.3">
      <c r="A9" s="2">
        <v>43958</v>
      </c>
      <c r="B9" s="3" t="s">
        <v>110</v>
      </c>
      <c r="C9" s="21">
        <v>100</v>
      </c>
      <c r="D9" s="2">
        <v>43518</v>
      </c>
      <c r="E9" s="3" t="s">
        <v>39</v>
      </c>
      <c r="F9" s="21">
        <v>22.5</v>
      </c>
      <c r="G9" s="15"/>
    </row>
    <row r="10" spans="1:10" x14ac:dyDescent="0.3">
      <c r="A10" s="2">
        <v>44146</v>
      </c>
      <c r="B10" s="3" t="s">
        <v>92</v>
      </c>
      <c r="C10" s="21">
        <v>10</v>
      </c>
      <c r="D10" s="2">
        <v>43518</v>
      </c>
      <c r="E10" s="3" t="s">
        <v>40</v>
      </c>
      <c r="F10" s="21">
        <v>2.79</v>
      </c>
      <c r="G10" s="19"/>
    </row>
    <row r="11" spans="1:10" x14ac:dyDescent="0.3">
      <c r="A11" s="2">
        <v>44148</v>
      </c>
      <c r="B11" s="3" t="s">
        <v>72</v>
      </c>
      <c r="C11" s="21">
        <v>15</v>
      </c>
      <c r="D11" s="2">
        <v>43525</v>
      </c>
      <c r="E11" s="3" t="s">
        <v>22</v>
      </c>
      <c r="F11" s="21">
        <v>6.95</v>
      </c>
      <c r="H11" s="5" t="s">
        <v>11</v>
      </c>
    </row>
    <row r="12" spans="1:10" x14ac:dyDescent="0.3">
      <c r="A12" s="2">
        <v>44151</v>
      </c>
      <c r="B12" s="3" t="s">
        <v>92</v>
      </c>
      <c r="C12" s="21">
        <v>25</v>
      </c>
      <c r="D12" s="2">
        <v>43529</v>
      </c>
      <c r="E12" s="3" t="s">
        <v>41</v>
      </c>
      <c r="F12" s="21">
        <v>14.99</v>
      </c>
      <c r="H12" s="5" t="s">
        <v>13</v>
      </c>
      <c r="I12" s="26">
        <f>H3-I3</f>
        <v>330.42999999999984</v>
      </c>
    </row>
    <row r="13" spans="1:10" x14ac:dyDescent="0.3">
      <c r="A13" s="2">
        <v>44153</v>
      </c>
      <c r="B13" s="3" t="s">
        <v>92</v>
      </c>
      <c r="C13" s="21">
        <v>25</v>
      </c>
      <c r="D13" s="2">
        <v>43531</v>
      </c>
      <c r="E13" s="3" t="s">
        <v>43</v>
      </c>
      <c r="F13" s="21">
        <v>19.579999999999998</v>
      </c>
      <c r="G13" s="19"/>
      <c r="H13" s="5"/>
      <c r="I13" s="26"/>
    </row>
    <row r="14" spans="1:10" x14ac:dyDescent="0.3">
      <c r="A14" s="2">
        <v>44157</v>
      </c>
      <c r="B14" s="3" t="s">
        <v>92</v>
      </c>
      <c r="C14" s="21">
        <v>25</v>
      </c>
      <c r="D14" s="2">
        <v>43531</v>
      </c>
      <c r="E14" s="3" t="s">
        <v>43</v>
      </c>
      <c r="F14" s="21">
        <v>56.29</v>
      </c>
      <c r="H14" s="5"/>
      <c r="I14" s="27"/>
    </row>
    <row r="15" spans="1:10" x14ac:dyDescent="0.3">
      <c r="A15" s="2">
        <v>44160</v>
      </c>
      <c r="B15" s="3" t="s">
        <v>92</v>
      </c>
      <c r="C15" s="21">
        <v>100</v>
      </c>
      <c r="D15" s="2">
        <v>43531</v>
      </c>
      <c r="E15" s="3" t="s">
        <v>42</v>
      </c>
      <c r="F15" s="21">
        <v>19.96</v>
      </c>
    </row>
    <row r="16" spans="1:10" x14ac:dyDescent="0.3">
      <c r="A16" s="2">
        <v>44163</v>
      </c>
      <c r="B16" s="3" t="s">
        <v>93</v>
      </c>
      <c r="C16" s="21">
        <v>25</v>
      </c>
      <c r="D16" s="2">
        <v>43532</v>
      </c>
      <c r="E16" s="3" t="s">
        <v>43</v>
      </c>
      <c r="F16" s="21">
        <v>11.16</v>
      </c>
      <c r="H16" s="15"/>
    </row>
    <row r="17" spans="1:8" x14ac:dyDescent="0.3">
      <c r="A17" s="2">
        <v>44168</v>
      </c>
      <c r="B17" s="3" t="s">
        <v>92</v>
      </c>
      <c r="C17" s="21">
        <v>25</v>
      </c>
      <c r="D17" s="2">
        <v>43532</v>
      </c>
      <c r="E17" s="3" t="s">
        <v>43</v>
      </c>
      <c r="F17" s="21">
        <v>12.22</v>
      </c>
    </row>
    <row r="18" spans="1:8" x14ac:dyDescent="0.3">
      <c r="A18" s="2">
        <v>44168</v>
      </c>
      <c r="B18" s="3" t="s">
        <v>92</v>
      </c>
      <c r="C18" s="21">
        <v>50</v>
      </c>
      <c r="D18" s="2">
        <v>43533</v>
      </c>
      <c r="E18" s="3" t="s">
        <v>44</v>
      </c>
      <c r="F18" s="21">
        <v>13.9</v>
      </c>
    </row>
    <row r="19" spans="1:8" x14ac:dyDescent="0.3">
      <c r="A19" s="2"/>
      <c r="C19" s="21"/>
      <c r="D19" s="2">
        <v>43533</v>
      </c>
      <c r="E19" s="3" t="s">
        <v>42</v>
      </c>
      <c r="F19" s="21">
        <v>1.99</v>
      </c>
    </row>
    <row r="20" spans="1:8" x14ac:dyDescent="0.3">
      <c r="A20" s="2"/>
      <c r="C20" s="21"/>
      <c r="D20" s="2">
        <v>43904</v>
      </c>
      <c r="E20" s="3" t="s">
        <v>76</v>
      </c>
      <c r="F20" s="21">
        <v>20</v>
      </c>
      <c r="H20" s="36"/>
    </row>
    <row r="21" spans="1:8" x14ac:dyDescent="0.3">
      <c r="A21" s="2"/>
      <c r="C21" s="21"/>
      <c r="D21" s="2">
        <v>43905</v>
      </c>
      <c r="E21" s="3" t="s">
        <v>77</v>
      </c>
      <c r="F21" s="21">
        <v>27.19</v>
      </c>
    </row>
    <row r="22" spans="1:8" x14ac:dyDescent="0.3">
      <c r="A22" s="2"/>
      <c r="C22" s="21"/>
      <c r="D22" s="2">
        <v>43905</v>
      </c>
      <c r="E22" s="3" t="s">
        <v>126</v>
      </c>
      <c r="F22" s="21">
        <v>13.12</v>
      </c>
    </row>
    <row r="23" spans="1:8" x14ac:dyDescent="0.3">
      <c r="A23" s="2"/>
      <c r="C23" s="21"/>
      <c r="D23" s="2">
        <v>43905</v>
      </c>
      <c r="E23" s="3" t="s">
        <v>126</v>
      </c>
      <c r="F23" s="21">
        <v>13.95</v>
      </c>
    </row>
    <row r="24" spans="1:8" x14ac:dyDescent="0.3">
      <c r="C24" s="21"/>
      <c r="D24" s="2">
        <v>43922</v>
      </c>
      <c r="E24" s="3" t="s">
        <v>22</v>
      </c>
      <c r="F24" s="21">
        <v>6.95</v>
      </c>
    </row>
    <row r="25" spans="1:8" x14ac:dyDescent="0.3">
      <c r="C25" s="21"/>
      <c r="D25" s="2">
        <v>43932</v>
      </c>
      <c r="E25" s="3" t="s">
        <v>80</v>
      </c>
      <c r="F25" s="21">
        <v>17.510000000000002</v>
      </c>
    </row>
    <row r="26" spans="1:8" x14ac:dyDescent="0.3">
      <c r="C26" s="21"/>
      <c r="D26" s="2">
        <v>43933</v>
      </c>
      <c r="E26" s="3" t="s">
        <v>124</v>
      </c>
      <c r="F26" s="21">
        <v>31.83</v>
      </c>
    </row>
    <row r="27" spans="1:8" x14ac:dyDescent="0.3">
      <c r="C27" s="21"/>
      <c r="D27" s="2">
        <v>43939</v>
      </c>
      <c r="E27" s="3" t="s">
        <v>125</v>
      </c>
      <c r="F27" s="21">
        <v>18.91</v>
      </c>
    </row>
    <row r="28" spans="1:8" x14ac:dyDescent="0.3">
      <c r="C28" s="21"/>
      <c r="D28" s="2">
        <v>43952</v>
      </c>
      <c r="E28" s="3" t="s">
        <v>22</v>
      </c>
      <c r="F28" s="21">
        <v>5.3</v>
      </c>
    </row>
    <row r="29" spans="1:8" x14ac:dyDescent="0.3">
      <c r="C29" s="21"/>
      <c r="D29" s="2">
        <v>43957</v>
      </c>
      <c r="E29" s="3" t="s">
        <v>81</v>
      </c>
      <c r="F29" s="21">
        <v>9.9499999999999993</v>
      </c>
      <c r="G29" s="19"/>
    </row>
    <row r="30" spans="1:8" x14ac:dyDescent="0.3">
      <c r="C30" s="21"/>
      <c r="D30" s="2">
        <v>43965</v>
      </c>
      <c r="E30" s="3" t="s">
        <v>82</v>
      </c>
      <c r="F30" s="21">
        <v>28.18</v>
      </c>
      <c r="G30" s="19"/>
    </row>
    <row r="31" spans="1:8" x14ac:dyDescent="0.3">
      <c r="C31" s="21"/>
      <c r="D31" s="2">
        <v>43965</v>
      </c>
      <c r="E31" s="3" t="s">
        <v>83</v>
      </c>
      <c r="F31" s="21">
        <v>230</v>
      </c>
    </row>
    <row r="32" spans="1:8" x14ac:dyDescent="0.3">
      <c r="C32" s="21"/>
      <c r="D32" s="2">
        <v>43966</v>
      </c>
      <c r="E32" s="3" t="s">
        <v>84</v>
      </c>
      <c r="F32" s="21">
        <v>25</v>
      </c>
    </row>
    <row r="33" spans="3:6" x14ac:dyDescent="0.3">
      <c r="C33" s="21"/>
      <c r="D33" s="2">
        <v>43967</v>
      </c>
      <c r="E33" s="3" t="s">
        <v>85</v>
      </c>
      <c r="F33" s="21">
        <v>33.4</v>
      </c>
    </row>
    <row r="34" spans="3:6" x14ac:dyDescent="0.3">
      <c r="C34" s="21"/>
      <c r="D34" s="2">
        <v>43983</v>
      </c>
      <c r="E34" s="3" t="s">
        <v>22</v>
      </c>
      <c r="F34" s="21">
        <v>8.89</v>
      </c>
    </row>
    <row r="35" spans="3:6" x14ac:dyDescent="0.3">
      <c r="C35" s="21"/>
      <c r="D35" s="2">
        <v>44004</v>
      </c>
      <c r="E35" s="3" t="s">
        <v>86</v>
      </c>
      <c r="F35" s="21">
        <v>430.2</v>
      </c>
    </row>
    <row r="36" spans="3:6" x14ac:dyDescent="0.3">
      <c r="C36" s="21"/>
      <c r="D36" s="2">
        <v>44004</v>
      </c>
      <c r="E36" s="3" t="s">
        <v>86</v>
      </c>
      <c r="F36" s="21">
        <v>7.5</v>
      </c>
    </row>
    <row r="37" spans="3:6" x14ac:dyDescent="0.3">
      <c r="C37" s="21"/>
      <c r="D37" s="2">
        <v>44004</v>
      </c>
      <c r="E37" s="3" t="s">
        <v>86</v>
      </c>
      <c r="F37" s="21">
        <v>20</v>
      </c>
    </row>
    <row r="38" spans="3:6" x14ac:dyDescent="0.3">
      <c r="C38" s="21"/>
      <c r="D38" s="2">
        <v>44004</v>
      </c>
      <c r="E38" s="3" t="s">
        <v>86</v>
      </c>
      <c r="F38" s="21">
        <v>3.4</v>
      </c>
    </row>
    <row r="39" spans="3:6" x14ac:dyDescent="0.3">
      <c r="C39" s="21"/>
      <c r="D39" s="2">
        <v>44013</v>
      </c>
      <c r="E39" s="3" t="s">
        <v>22</v>
      </c>
      <c r="F39" s="21">
        <v>6.95</v>
      </c>
    </row>
    <row r="40" spans="3:6" x14ac:dyDescent="0.3">
      <c r="C40" s="21"/>
      <c r="D40" s="2">
        <v>44014</v>
      </c>
      <c r="E40" s="3" t="s">
        <v>87</v>
      </c>
      <c r="F40" s="21">
        <v>33</v>
      </c>
    </row>
    <row r="41" spans="3:6" x14ac:dyDescent="0.3">
      <c r="C41" s="21"/>
      <c r="D41" s="2">
        <v>44020</v>
      </c>
      <c r="E41" s="3" t="s">
        <v>87</v>
      </c>
      <c r="F41" s="21">
        <v>31</v>
      </c>
    </row>
    <row r="42" spans="3:6" x14ac:dyDescent="0.3">
      <c r="C42" s="21"/>
      <c r="D42" s="2">
        <v>44044</v>
      </c>
      <c r="E42" s="3" t="s">
        <v>22</v>
      </c>
      <c r="F42" s="21">
        <v>6.65</v>
      </c>
    </row>
    <row r="43" spans="3:6" x14ac:dyDescent="0.3">
      <c r="C43" s="21"/>
      <c r="D43" s="2">
        <v>44075</v>
      </c>
      <c r="E43" s="3" t="s">
        <v>22</v>
      </c>
      <c r="F43" s="21">
        <v>6.93</v>
      </c>
    </row>
    <row r="44" spans="3:6" x14ac:dyDescent="0.3">
      <c r="C44" s="21"/>
      <c r="D44" s="2">
        <v>44093</v>
      </c>
      <c r="E44" s="3" t="s">
        <v>88</v>
      </c>
      <c r="F44" s="21">
        <v>57.66</v>
      </c>
    </row>
    <row r="45" spans="3:6" x14ac:dyDescent="0.3">
      <c r="C45" s="21"/>
      <c r="D45" s="2">
        <v>44105</v>
      </c>
      <c r="E45" s="3" t="s">
        <v>89</v>
      </c>
      <c r="F45" s="21">
        <v>22</v>
      </c>
    </row>
    <row r="46" spans="3:6" x14ac:dyDescent="0.3">
      <c r="C46" s="21"/>
      <c r="D46" s="2">
        <v>44105</v>
      </c>
      <c r="E46" s="3" t="s">
        <v>22</v>
      </c>
      <c r="F46" s="21">
        <v>6.95</v>
      </c>
    </row>
    <row r="47" spans="3:6" x14ac:dyDescent="0.3">
      <c r="D47" s="2">
        <v>44115</v>
      </c>
      <c r="E47" s="3" t="s">
        <v>37</v>
      </c>
      <c r="F47" s="21">
        <v>12.95</v>
      </c>
    </row>
    <row r="48" spans="3:6" x14ac:dyDescent="0.3">
      <c r="D48" s="2">
        <v>44134</v>
      </c>
      <c r="E48" s="3" t="s">
        <v>90</v>
      </c>
      <c r="F48" s="21">
        <v>22</v>
      </c>
    </row>
    <row r="49" spans="4:8" x14ac:dyDescent="0.3">
      <c r="D49" s="2">
        <v>44134</v>
      </c>
      <c r="E49" s="3" t="s">
        <v>91</v>
      </c>
      <c r="F49" s="21">
        <v>7.12</v>
      </c>
    </row>
    <row r="50" spans="4:8" x14ac:dyDescent="0.3">
      <c r="D50" s="2">
        <v>44136</v>
      </c>
      <c r="E50" s="3" t="s">
        <v>22</v>
      </c>
      <c r="F50" s="21">
        <v>6.95</v>
      </c>
    </row>
    <row r="51" spans="4:8" x14ac:dyDescent="0.3">
      <c r="D51" s="2">
        <v>44153</v>
      </c>
      <c r="E51" s="3" t="s">
        <v>94</v>
      </c>
      <c r="F51" s="21">
        <v>14.97</v>
      </c>
    </row>
    <row r="52" spans="4:8" x14ac:dyDescent="0.3">
      <c r="D52" s="2">
        <v>44153</v>
      </c>
      <c r="E52" s="3" t="s">
        <v>94</v>
      </c>
      <c r="F52" s="21">
        <v>38.22</v>
      </c>
    </row>
    <row r="53" spans="4:8" x14ac:dyDescent="0.3">
      <c r="D53" s="2">
        <v>44153</v>
      </c>
      <c r="E53" s="3" t="s">
        <v>94</v>
      </c>
      <c r="F53" s="21">
        <v>33.74</v>
      </c>
    </row>
    <row r="54" spans="4:8" x14ac:dyDescent="0.3">
      <c r="D54" s="2">
        <v>44153</v>
      </c>
      <c r="E54" s="3" t="s">
        <v>94</v>
      </c>
      <c r="F54" s="21">
        <v>83.63</v>
      </c>
    </row>
    <row r="55" spans="4:8" x14ac:dyDescent="0.3">
      <c r="D55" s="2">
        <v>44153</v>
      </c>
      <c r="E55" s="3" t="s">
        <v>94</v>
      </c>
      <c r="F55" s="21">
        <v>113.78</v>
      </c>
    </row>
    <row r="56" spans="4:8" x14ac:dyDescent="0.3">
      <c r="D56" s="2">
        <v>44154</v>
      </c>
      <c r="E56" s="3" t="s">
        <v>94</v>
      </c>
      <c r="F56" s="21">
        <v>11.97</v>
      </c>
    </row>
    <row r="57" spans="4:8" x14ac:dyDescent="0.3">
      <c r="D57" s="2">
        <v>44155</v>
      </c>
      <c r="E57" s="3" t="s">
        <v>91</v>
      </c>
      <c r="F57" s="21">
        <v>11.69</v>
      </c>
    </row>
    <row r="58" spans="4:8" x14ac:dyDescent="0.3">
      <c r="D58" s="2">
        <v>44155</v>
      </c>
      <c r="E58" s="3" t="s">
        <v>91</v>
      </c>
      <c r="F58" s="21">
        <v>4.95</v>
      </c>
    </row>
    <row r="59" spans="4:8" x14ac:dyDescent="0.3">
      <c r="D59" s="2">
        <v>44156</v>
      </c>
      <c r="E59" s="3" t="s">
        <v>95</v>
      </c>
      <c r="F59" s="21">
        <v>19.059999999999999</v>
      </c>
    </row>
    <row r="60" spans="4:8" x14ac:dyDescent="0.3">
      <c r="D60" s="2">
        <v>44158</v>
      </c>
      <c r="E60" s="3" t="s">
        <v>96</v>
      </c>
      <c r="F60" s="21">
        <v>60</v>
      </c>
    </row>
    <row r="61" spans="4:8" x14ac:dyDescent="0.3">
      <c r="D61" s="2">
        <v>44160</v>
      </c>
      <c r="E61" s="3" t="s">
        <v>97</v>
      </c>
      <c r="F61" s="21">
        <v>131.4</v>
      </c>
      <c r="H61" s="23"/>
    </row>
    <row r="62" spans="4:8" x14ac:dyDescent="0.3">
      <c r="D62" s="2">
        <v>44160</v>
      </c>
      <c r="E62" s="3" t="s">
        <v>98</v>
      </c>
      <c r="F62" s="21">
        <v>234.75</v>
      </c>
    </row>
    <row r="63" spans="4:8" x14ac:dyDescent="0.3">
      <c r="D63" s="2">
        <v>44160</v>
      </c>
      <c r="E63" s="3" t="s">
        <v>99</v>
      </c>
      <c r="F63" s="21">
        <v>17.38</v>
      </c>
    </row>
    <row r="64" spans="4:8" x14ac:dyDescent="0.3">
      <c r="D64" s="2">
        <v>44166</v>
      </c>
      <c r="E64" s="3" t="s">
        <v>22</v>
      </c>
      <c r="F64" s="21">
        <v>6.95</v>
      </c>
    </row>
    <row r="65" spans="4:6" x14ac:dyDescent="0.3">
      <c r="D65" s="2">
        <v>44168</v>
      </c>
      <c r="E65" s="3" t="s">
        <v>100</v>
      </c>
      <c r="F65" s="21">
        <v>40.799999999999997</v>
      </c>
    </row>
    <row r="66" spans="4:6" x14ac:dyDescent="0.3">
      <c r="D66" s="2">
        <v>44168</v>
      </c>
      <c r="E66" s="3" t="s">
        <v>47</v>
      </c>
      <c r="F66" s="21">
        <v>37.9</v>
      </c>
    </row>
    <row r="67" spans="4:6" x14ac:dyDescent="0.3">
      <c r="D67" s="2">
        <v>44168</v>
      </c>
      <c r="E67" s="3" t="s">
        <v>99</v>
      </c>
      <c r="F67" s="21">
        <v>45.37</v>
      </c>
    </row>
    <row r="68" spans="4:6" x14ac:dyDescent="0.3">
      <c r="D68" s="2">
        <v>44169</v>
      </c>
      <c r="E68" s="3" t="s">
        <v>101</v>
      </c>
      <c r="F68" s="21">
        <v>66.95</v>
      </c>
    </row>
    <row r="69" spans="4:6" x14ac:dyDescent="0.3">
      <c r="D69" s="2">
        <v>44181</v>
      </c>
      <c r="E69" s="3" t="s">
        <v>88</v>
      </c>
      <c r="F69" s="21">
        <v>17.11</v>
      </c>
    </row>
    <row r="70" spans="4:6" x14ac:dyDescent="0.3">
      <c r="D70" s="2">
        <v>44194</v>
      </c>
      <c r="E70" s="3" t="s">
        <v>102</v>
      </c>
      <c r="F70" s="21">
        <v>22</v>
      </c>
    </row>
    <row r="71" spans="4:6" x14ac:dyDescent="0.3">
      <c r="D71" s="2"/>
      <c r="F71" s="21"/>
    </row>
    <row r="72" spans="4:6" x14ac:dyDescent="0.3">
      <c r="D72" s="2"/>
      <c r="F72" s="21"/>
    </row>
    <row r="73" spans="4:6" x14ac:dyDescent="0.3">
      <c r="D73" s="2"/>
      <c r="F73" s="21"/>
    </row>
    <row r="74" spans="4:6" x14ac:dyDescent="0.3">
      <c r="D74" s="2"/>
      <c r="F74" s="21"/>
    </row>
    <row r="75" spans="4:6" x14ac:dyDescent="0.3">
      <c r="F75" s="21"/>
    </row>
    <row r="76" spans="4:6" x14ac:dyDescent="0.3">
      <c r="F76" s="21"/>
    </row>
  </sheetData>
  <mergeCells count="4">
    <mergeCell ref="A2:C2"/>
    <mergeCell ref="D2:F2"/>
    <mergeCell ref="A1:F1"/>
    <mergeCell ref="H1:I1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110" zoomScaleNormal="110" workbookViewId="0">
      <selection activeCell="E14" sqref="E14"/>
    </sheetView>
  </sheetViews>
  <sheetFormatPr defaultRowHeight="13.8" x14ac:dyDescent="0.3"/>
  <cols>
    <col min="1" max="1" width="9.33203125" style="3" customWidth="1"/>
    <col min="2" max="2" width="15.33203125" style="3" customWidth="1"/>
    <col min="3" max="3" width="8.5546875" style="20" customWidth="1"/>
    <col min="4" max="4" width="9.109375" style="3" customWidth="1"/>
    <col min="5" max="5" width="20.109375" style="3" customWidth="1"/>
    <col min="6" max="6" width="12.44140625" style="20" customWidth="1"/>
    <col min="7" max="7" width="10" customWidth="1"/>
    <col min="8" max="8" width="10.6640625" bestFit="1" customWidth="1"/>
    <col min="9" max="9" width="9.88671875" customWidth="1"/>
    <col min="10" max="10" width="6.44140625" customWidth="1"/>
    <col min="11" max="11" width="10.33203125" bestFit="1" customWidth="1"/>
    <col min="13" max="13" width="9.109375" style="39"/>
  </cols>
  <sheetData>
    <row r="1" spans="1:12" ht="15.6" x14ac:dyDescent="0.3">
      <c r="A1" s="63" t="s">
        <v>28</v>
      </c>
      <c r="B1" s="63"/>
      <c r="C1" s="63"/>
      <c r="D1" s="63"/>
      <c r="E1" s="63"/>
      <c r="F1" s="63"/>
      <c r="H1" s="67" t="s">
        <v>4</v>
      </c>
      <c r="I1" s="67"/>
    </row>
    <row r="2" spans="1:12" x14ac:dyDescent="0.3">
      <c r="A2" s="66" t="s">
        <v>0</v>
      </c>
      <c r="B2" s="66"/>
      <c r="C2" s="66"/>
      <c r="D2" s="66" t="s">
        <v>1</v>
      </c>
      <c r="E2" s="66"/>
      <c r="F2" s="66"/>
      <c r="H2" s="4" t="s">
        <v>0</v>
      </c>
      <c r="I2" s="4" t="s">
        <v>1</v>
      </c>
    </row>
    <row r="3" spans="1:12" x14ac:dyDescent="0.3">
      <c r="A3" s="1" t="s">
        <v>3</v>
      </c>
      <c r="B3" s="1" t="s">
        <v>2</v>
      </c>
      <c r="C3" s="22" t="s">
        <v>9</v>
      </c>
      <c r="D3" s="1" t="s">
        <v>3</v>
      </c>
      <c r="E3" s="1" t="s">
        <v>2</v>
      </c>
      <c r="F3" s="22" t="s">
        <v>9</v>
      </c>
      <c r="H3" s="24">
        <f>SUM(C4:C25)</f>
        <v>1378.76</v>
      </c>
      <c r="I3" s="24">
        <f>SUM(F4:F36)</f>
        <v>632.17000000000007</v>
      </c>
      <c r="J3" s="23" t="s">
        <v>13</v>
      </c>
    </row>
    <row r="4" spans="1:12" x14ac:dyDescent="0.3">
      <c r="A4" s="2">
        <v>43466</v>
      </c>
      <c r="B4" s="3" t="s">
        <v>15</v>
      </c>
      <c r="C4" s="21">
        <v>579.11</v>
      </c>
      <c r="D4" s="2">
        <v>43484</v>
      </c>
      <c r="E4" s="3" t="s">
        <v>31</v>
      </c>
      <c r="F4" s="21">
        <v>174</v>
      </c>
      <c r="G4" s="23"/>
      <c r="H4" s="25"/>
      <c r="I4" s="25"/>
      <c r="J4" s="23"/>
    </row>
    <row r="5" spans="1:12" x14ac:dyDescent="0.3">
      <c r="A5" s="2">
        <v>43484</v>
      </c>
      <c r="B5" s="3" t="s">
        <v>29</v>
      </c>
      <c r="C5" s="21">
        <v>84</v>
      </c>
      <c r="D5" s="2">
        <v>43484</v>
      </c>
      <c r="E5" s="3" t="s">
        <v>32</v>
      </c>
      <c r="F5" s="21">
        <v>4</v>
      </c>
      <c r="H5" s="25"/>
      <c r="I5" s="25"/>
      <c r="J5" s="23"/>
    </row>
    <row r="6" spans="1:12" x14ac:dyDescent="0.3">
      <c r="A6" s="2">
        <v>43484</v>
      </c>
      <c r="B6" s="3" t="s">
        <v>30</v>
      </c>
      <c r="C6" s="21">
        <v>90</v>
      </c>
      <c r="D6" s="2">
        <v>43964</v>
      </c>
      <c r="E6" s="3" t="s">
        <v>105</v>
      </c>
      <c r="F6" s="21">
        <v>63</v>
      </c>
      <c r="H6" s="5"/>
      <c r="I6" s="10"/>
    </row>
    <row r="7" spans="1:12" x14ac:dyDescent="0.3">
      <c r="A7" s="2">
        <v>43511</v>
      </c>
      <c r="B7" s="3" t="s">
        <v>33</v>
      </c>
      <c r="C7" s="21">
        <v>21</v>
      </c>
      <c r="D7" s="2">
        <v>43971</v>
      </c>
      <c r="E7" s="3" t="s">
        <v>104</v>
      </c>
      <c r="F7" s="21">
        <v>91.05</v>
      </c>
      <c r="H7" s="5"/>
      <c r="I7" s="10"/>
    </row>
    <row r="8" spans="1:12" ht="12.75" customHeight="1" x14ac:dyDescent="0.3">
      <c r="A8" s="2">
        <v>43532</v>
      </c>
      <c r="B8" s="3" t="s">
        <v>35</v>
      </c>
      <c r="C8" s="21">
        <v>62</v>
      </c>
      <c r="D8" s="2">
        <v>43637</v>
      </c>
      <c r="E8" s="3" t="s">
        <v>49</v>
      </c>
      <c r="F8" s="21">
        <v>12.92</v>
      </c>
      <c r="I8" s="18"/>
    </row>
    <row r="9" spans="1:12" ht="12.75" customHeight="1" x14ac:dyDescent="0.3">
      <c r="A9" s="2">
        <v>43532</v>
      </c>
      <c r="B9" s="3" t="s">
        <v>34</v>
      </c>
      <c r="C9" s="21">
        <v>17.25</v>
      </c>
      <c r="D9" s="2">
        <v>43638</v>
      </c>
      <c r="E9" s="3" t="s">
        <v>51</v>
      </c>
      <c r="F9" s="21">
        <v>1.5</v>
      </c>
      <c r="G9" s="3"/>
      <c r="I9" s="18"/>
      <c r="L9" s="39"/>
    </row>
    <row r="10" spans="1:12" ht="12.75" customHeight="1" x14ac:dyDescent="0.3">
      <c r="A10" s="2">
        <v>43638</v>
      </c>
      <c r="B10" s="3" t="s">
        <v>48</v>
      </c>
      <c r="C10" s="21">
        <v>140</v>
      </c>
      <c r="D10" s="2">
        <v>43771</v>
      </c>
      <c r="E10" s="2" t="s">
        <v>45</v>
      </c>
      <c r="F10" s="21">
        <v>44</v>
      </c>
      <c r="G10" s="3"/>
      <c r="I10" s="18"/>
      <c r="K10" s="19"/>
      <c r="L10" s="39"/>
    </row>
    <row r="11" spans="1:12" x14ac:dyDescent="0.3">
      <c r="A11" s="2">
        <v>43728</v>
      </c>
      <c r="B11" s="3" t="s">
        <v>46</v>
      </c>
      <c r="C11" s="21">
        <v>30.9</v>
      </c>
      <c r="D11" s="2">
        <v>43785</v>
      </c>
      <c r="E11" s="3" t="s">
        <v>47</v>
      </c>
      <c r="F11" s="21">
        <v>78.2</v>
      </c>
      <c r="G11" s="3"/>
      <c r="H11" s="5" t="s">
        <v>5</v>
      </c>
      <c r="K11" s="19"/>
      <c r="L11" s="39"/>
    </row>
    <row r="12" spans="1:12" x14ac:dyDescent="0.3">
      <c r="A12" s="2">
        <v>43749</v>
      </c>
      <c r="B12" s="3" t="s">
        <v>50</v>
      </c>
      <c r="C12" s="21">
        <v>20.5</v>
      </c>
      <c r="D12" s="2">
        <v>43792</v>
      </c>
      <c r="E12" s="3" t="s">
        <v>73</v>
      </c>
      <c r="F12" s="21">
        <v>162</v>
      </c>
      <c r="G12" s="3"/>
      <c r="H12" s="5" t="s">
        <v>13</v>
      </c>
      <c r="I12" s="26">
        <f>H3-I3</f>
        <v>746.58999999999992</v>
      </c>
      <c r="L12" s="39"/>
    </row>
    <row r="13" spans="1:12" ht="12.75" customHeight="1" x14ac:dyDescent="0.3">
      <c r="A13" s="2">
        <v>44158</v>
      </c>
      <c r="B13" s="3" t="s">
        <v>72</v>
      </c>
      <c r="C13" s="21">
        <v>235</v>
      </c>
      <c r="D13" s="2">
        <v>44178</v>
      </c>
      <c r="E13" s="49" t="s">
        <v>40</v>
      </c>
      <c r="F13" s="21">
        <v>1.5</v>
      </c>
      <c r="G13" s="3"/>
      <c r="H13" s="5"/>
      <c r="I13" s="27"/>
      <c r="L13" s="39"/>
    </row>
    <row r="14" spans="1:12" ht="12.75" customHeight="1" x14ac:dyDescent="0.3">
      <c r="A14" s="2">
        <v>44158</v>
      </c>
      <c r="B14" s="3" t="s">
        <v>92</v>
      </c>
      <c r="C14" s="21">
        <v>25</v>
      </c>
      <c r="D14" s="2"/>
      <c r="F14" s="21"/>
      <c r="G14" s="3"/>
      <c r="H14" s="5"/>
      <c r="I14" s="27"/>
      <c r="L14" s="39"/>
    </row>
    <row r="15" spans="1:12" x14ac:dyDescent="0.3">
      <c r="A15" s="2">
        <v>44158</v>
      </c>
      <c r="B15" s="3" t="s">
        <v>92</v>
      </c>
      <c r="C15" s="21">
        <v>40</v>
      </c>
      <c r="D15" s="2"/>
      <c r="F15" s="21"/>
      <c r="G15" s="3"/>
      <c r="H15" s="5"/>
      <c r="I15" s="27"/>
      <c r="L15" s="39"/>
    </row>
    <row r="16" spans="1:12" x14ac:dyDescent="0.3">
      <c r="A16" s="2">
        <v>43812</v>
      </c>
      <c r="B16" s="3" t="s">
        <v>74</v>
      </c>
      <c r="C16" s="21">
        <v>34</v>
      </c>
      <c r="D16" s="2"/>
      <c r="F16" s="21"/>
      <c r="G16" s="3"/>
      <c r="I16" s="28"/>
      <c r="L16" s="39"/>
    </row>
    <row r="17" spans="1:14" x14ac:dyDescent="0.3">
      <c r="C17" s="21"/>
      <c r="D17" s="2"/>
      <c r="F17" s="21"/>
      <c r="G17" s="3"/>
      <c r="I17" s="28"/>
      <c r="L17" s="39"/>
    </row>
    <row r="18" spans="1:14" x14ac:dyDescent="0.3">
      <c r="A18" s="2"/>
      <c r="C18" s="21"/>
      <c r="D18" s="2"/>
      <c r="F18" s="21"/>
      <c r="G18" s="9"/>
      <c r="L18" s="39"/>
      <c r="N18" s="39"/>
    </row>
    <row r="19" spans="1:14" x14ac:dyDescent="0.3">
      <c r="A19" s="2"/>
      <c r="C19" s="21"/>
      <c r="D19" s="2"/>
      <c r="F19" s="21"/>
      <c r="G19" s="3"/>
      <c r="L19" s="39"/>
    </row>
    <row r="20" spans="1:14" x14ac:dyDescent="0.3">
      <c r="A20" s="2"/>
      <c r="C20" s="21"/>
      <c r="D20" s="2"/>
      <c r="F20" s="21"/>
      <c r="L20" s="39"/>
    </row>
    <row r="21" spans="1:14" x14ac:dyDescent="0.3">
      <c r="C21" s="21"/>
      <c r="D21" s="2"/>
      <c r="F21" s="21"/>
      <c r="G21" s="3"/>
      <c r="H21" s="19"/>
    </row>
    <row r="22" spans="1:14" x14ac:dyDescent="0.3">
      <c r="A22" s="2"/>
      <c r="C22" s="21"/>
      <c r="D22" s="2"/>
      <c r="F22" s="21"/>
      <c r="G22" s="3"/>
      <c r="H22" s="19"/>
    </row>
    <row r="23" spans="1:14" x14ac:dyDescent="0.3">
      <c r="C23" s="21"/>
      <c r="D23" s="2"/>
      <c r="F23" s="21"/>
      <c r="G23" s="3"/>
      <c r="H23" s="19"/>
      <c r="L23" s="28"/>
    </row>
    <row r="24" spans="1:14" x14ac:dyDescent="0.3">
      <c r="C24" s="21"/>
      <c r="D24" s="2"/>
      <c r="F24" s="21"/>
      <c r="G24" s="3"/>
      <c r="H24" s="28"/>
      <c r="I24" s="28"/>
      <c r="L24" s="28"/>
    </row>
    <row r="25" spans="1:14" x14ac:dyDescent="0.3">
      <c r="C25" s="21"/>
      <c r="D25" s="2"/>
      <c r="F25" s="21"/>
      <c r="G25" s="3"/>
      <c r="H25" s="28"/>
      <c r="L25" s="28"/>
    </row>
    <row r="26" spans="1:14" x14ac:dyDescent="0.3">
      <c r="C26" s="21"/>
      <c r="D26" s="2"/>
      <c r="F26" s="21"/>
      <c r="G26" s="3"/>
      <c r="L26" s="28"/>
    </row>
    <row r="27" spans="1:14" x14ac:dyDescent="0.3">
      <c r="C27" s="21"/>
      <c r="D27" s="2"/>
      <c r="F27" s="21"/>
      <c r="G27" s="3"/>
      <c r="L27" s="28"/>
    </row>
    <row r="28" spans="1:14" x14ac:dyDescent="0.3">
      <c r="C28" s="21"/>
      <c r="D28" s="2"/>
      <c r="F28" s="21"/>
      <c r="H28" s="19"/>
      <c r="L28" s="28"/>
    </row>
    <row r="29" spans="1:14" x14ac:dyDescent="0.3">
      <c r="C29" s="21"/>
      <c r="D29" s="2"/>
      <c r="F29" s="21"/>
      <c r="L29" s="28"/>
    </row>
    <row r="30" spans="1:14" x14ac:dyDescent="0.3">
      <c r="C30" s="21"/>
      <c r="D30" s="2"/>
      <c r="F30" s="21"/>
      <c r="H30" s="28"/>
      <c r="L30" s="28"/>
    </row>
    <row r="31" spans="1:14" x14ac:dyDescent="0.3">
      <c r="C31" s="21"/>
      <c r="D31" s="2"/>
      <c r="F31" s="21"/>
      <c r="L31" s="28"/>
    </row>
    <row r="32" spans="1:14" x14ac:dyDescent="0.3">
      <c r="C32" s="21"/>
      <c r="D32" s="2"/>
      <c r="F32" s="21"/>
      <c r="L32" s="28"/>
    </row>
    <row r="33" spans="3:6" x14ac:dyDescent="0.3">
      <c r="C33" s="21"/>
      <c r="D33" s="2"/>
      <c r="F33" s="21"/>
    </row>
    <row r="34" spans="3:6" x14ac:dyDescent="0.3">
      <c r="C34" s="21"/>
      <c r="F34" s="21"/>
    </row>
    <row r="35" spans="3:6" x14ac:dyDescent="0.3">
      <c r="C35" s="21"/>
      <c r="D35" s="2"/>
      <c r="F35" s="21"/>
    </row>
    <row r="36" spans="3:6" x14ac:dyDescent="0.3">
      <c r="C36" s="21"/>
      <c r="F36" s="21"/>
    </row>
    <row r="37" spans="3:6" x14ac:dyDescent="0.3">
      <c r="C37" s="21"/>
      <c r="F37" s="21"/>
    </row>
    <row r="38" spans="3:6" x14ac:dyDescent="0.3">
      <c r="C38" s="21"/>
      <c r="F38" s="21"/>
    </row>
    <row r="39" spans="3:6" x14ac:dyDescent="0.3">
      <c r="C39" s="21"/>
      <c r="F39" s="21"/>
    </row>
    <row r="40" spans="3:6" x14ac:dyDescent="0.3">
      <c r="F40" s="21"/>
    </row>
    <row r="41" spans="3:6" x14ac:dyDescent="0.3">
      <c r="F41" s="21"/>
    </row>
    <row r="42" spans="3:6" x14ac:dyDescent="0.3">
      <c r="F42" s="21"/>
    </row>
    <row r="43" spans="3:6" x14ac:dyDescent="0.3">
      <c r="F43" s="21"/>
    </row>
    <row r="44" spans="3:6" x14ac:dyDescent="0.3">
      <c r="F44" s="21"/>
    </row>
    <row r="45" spans="3:6" x14ac:dyDescent="0.3">
      <c r="F45" s="21"/>
    </row>
    <row r="46" spans="3:6" x14ac:dyDescent="0.3">
      <c r="F46" s="21"/>
    </row>
    <row r="47" spans="3:6" x14ac:dyDescent="0.3">
      <c r="F47" s="21"/>
    </row>
    <row r="48" spans="3:6" x14ac:dyDescent="0.3">
      <c r="F48" s="21"/>
    </row>
    <row r="49" spans="6:6" x14ac:dyDescent="0.3">
      <c r="F49" s="21"/>
    </row>
  </sheetData>
  <mergeCells count="4">
    <mergeCell ref="A2:C2"/>
    <mergeCell ref="D2:F2"/>
    <mergeCell ref="A1:F1"/>
    <mergeCell ref="H1:I1"/>
  </mergeCells>
  <phoneticPr fontId="0" type="noConversion"/>
  <pageMargins left="0.43" right="0.43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30" sqref="A30"/>
    </sheetView>
  </sheetViews>
  <sheetFormatPr defaultRowHeight="13.2" x14ac:dyDescent="0.25"/>
  <cols>
    <col min="1" max="1" width="18.6640625" customWidth="1"/>
    <col min="2" max="2" width="10.88671875" bestFit="1" customWidth="1"/>
    <col min="3" max="3" width="2.6640625" customWidth="1"/>
    <col min="4" max="4" width="19.5546875" customWidth="1"/>
    <col min="5" max="5" width="11.33203125" bestFit="1" customWidth="1"/>
  </cols>
  <sheetData>
    <row r="1" spans="1:5" ht="18" x14ac:dyDescent="0.35">
      <c r="A1" s="34" t="s">
        <v>103</v>
      </c>
      <c r="B1" s="29"/>
      <c r="C1" s="29"/>
      <c r="D1" s="29"/>
      <c r="E1" s="29"/>
    </row>
    <row r="2" spans="1:5" ht="15.6" x14ac:dyDescent="0.3">
      <c r="A2" s="35"/>
      <c r="B2" s="35"/>
      <c r="C2" s="35"/>
      <c r="D2" s="35"/>
      <c r="E2" s="35"/>
    </row>
    <row r="3" spans="1:5" ht="15.6" x14ac:dyDescent="0.3">
      <c r="A3" s="37" t="s">
        <v>0</v>
      </c>
      <c r="B3" s="37"/>
      <c r="C3" s="37"/>
      <c r="D3" s="37" t="s">
        <v>1</v>
      </c>
      <c r="E3" s="37"/>
    </row>
    <row r="4" spans="1:5" ht="15.6" x14ac:dyDescent="0.3">
      <c r="A4" s="6" t="s">
        <v>2</v>
      </c>
      <c r="B4" s="6" t="s">
        <v>9</v>
      </c>
      <c r="C4" s="6"/>
      <c r="D4" s="6" t="s">
        <v>2</v>
      </c>
      <c r="E4" s="6" t="s">
        <v>9</v>
      </c>
    </row>
    <row r="5" spans="1:5" ht="15.6" x14ac:dyDescent="0.3">
      <c r="A5" s="14" t="s">
        <v>106</v>
      </c>
      <c r="B5" s="11">
        <v>777.53</v>
      </c>
      <c r="C5" s="11"/>
      <c r="D5" s="8" t="s">
        <v>12</v>
      </c>
      <c r="E5" s="51">
        <v>131</v>
      </c>
    </row>
    <row r="6" spans="1:5" ht="15.6" x14ac:dyDescent="0.3">
      <c r="A6" s="31"/>
      <c r="B6" s="11"/>
      <c r="C6" s="50"/>
      <c r="D6" s="59" t="s">
        <v>88</v>
      </c>
      <c r="E6" s="48">
        <v>98.37</v>
      </c>
    </row>
    <row r="7" spans="1:5" ht="15.6" x14ac:dyDescent="0.3">
      <c r="A7" s="7" t="s">
        <v>16</v>
      </c>
      <c r="B7" s="11">
        <v>1311.69</v>
      </c>
      <c r="C7" s="33"/>
      <c r="D7" s="17" t="s">
        <v>6</v>
      </c>
      <c r="E7" s="32"/>
    </row>
    <row r="8" spans="1:5" ht="15.6" x14ac:dyDescent="0.3">
      <c r="A8" s="7" t="s">
        <v>18</v>
      </c>
      <c r="B8" s="33">
        <v>545</v>
      </c>
      <c r="C8" s="11"/>
      <c r="D8" s="13" t="s">
        <v>109</v>
      </c>
      <c r="E8" s="11">
        <v>199.79</v>
      </c>
    </row>
    <row r="9" spans="1:5" ht="15.6" x14ac:dyDescent="0.3">
      <c r="A9" s="7" t="s">
        <v>17</v>
      </c>
      <c r="B9" s="11">
        <v>1047</v>
      </c>
      <c r="C9" s="11"/>
      <c r="D9" s="13" t="s">
        <v>111</v>
      </c>
      <c r="E9" s="11">
        <v>31.83</v>
      </c>
    </row>
    <row r="10" spans="1:5" ht="15.6" x14ac:dyDescent="0.3">
      <c r="A10" s="7" t="s">
        <v>107</v>
      </c>
      <c r="B10" s="11">
        <v>350</v>
      </c>
      <c r="C10" s="11"/>
      <c r="D10" s="13" t="s">
        <v>123</v>
      </c>
      <c r="E10" s="11">
        <v>92.25</v>
      </c>
    </row>
    <row r="11" spans="1:5" ht="15.6" x14ac:dyDescent="0.3">
      <c r="A11" s="7" t="s">
        <v>108</v>
      </c>
      <c r="B11" s="11">
        <v>123.65</v>
      </c>
      <c r="C11" s="11"/>
      <c r="D11" s="13" t="s">
        <v>112</v>
      </c>
      <c r="E11" s="11">
        <v>17.510000000000002</v>
      </c>
    </row>
    <row r="12" spans="1:5" ht="15.6" x14ac:dyDescent="0.3">
      <c r="A12" s="7"/>
      <c r="B12" s="11"/>
      <c r="C12" s="11"/>
      <c r="D12" s="13" t="s">
        <v>113</v>
      </c>
      <c r="E12" s="11">
        <v>153.51</v>
      </c>
    </row>
    <row r="13" spans="1:5" ht="15.6" x14ac:dyDescent="0.3">
      <c r="A13" s="7"/>
      <c r="B13" s="11"/>
      <c r="C13" s="11"/>
      <c r="D13" s="13" t="s">
        <v>114</v>
      </c>
      <c r="E13" s="11">
        <v>266.58</v>
      </c>
    </row>
    <row r="14" spans="1:5" ht="15.6" x14ac:dyDescent="0.3">
      <c r="A14" s="13"/>
      <c r="B14" s="12"/>
      <c r="C14" s="12"/>
      <c r="D14" s="30" t="s">
        <v>115</v>
      </c>
      <c r="E14" s="11">
        <v>88</v>
      </c>
    </row>
    <row r="15" spans="1:5" ht="15.6" x14ac:dyDescent="0.3">
      <c r="A15" s="7"/>
      <c r="B15" s="12"/>
      <c r="C15" s="12"/>
      <c r="D15" s="30" t="s">
        <v>86</v>
      </c>
      <c r="E15" s="11">
        <v>475.52</v>
      </c>
    </row>
    <row r="16" spans="1:5" ht="15.6" x14ac:dyDescent="0.3">
      <c r="A16" s="7"/>
      <c r="B16" s="12"/>
      <c r="C16" s="12"/>
      <c r="D16" s="30" t="s">
        <v>116</v>
      </c>
      <c r="E16" s="11">
        <v>20.07</v>
      </c>
    </row>
    <row r="17" spans="1:5" ht="15.6" x14ac:dyDescent="0.3">
      <c r="A17" s="7"/>
      <c r="B17" s="12"/>
      <c r="C17" s="12"/>
      <c r="D17" s="30" t="s">
        <v>45</v>
      </c>
      <c r="E17" s="11">
        <v>44</v>
      </c>
    </row>
    <row r="18" spans="1:5" ht="15.6" x14ac:dyDescent="0.3">
      <c r="A18" s="7"/>
      <c r="B18" s="12"/>
      <c r="C18" s="12"/>
      <c r="D18" s="30" t="s">
        <v>117</v>
      </c>
      <c r="E18" s="11">
        <v>1190.1199999999999</v>
      </c>
    </row>
    <row r="19" spans="1:5" ht="15.6" x14ac:dyDescent="0.3">
      <c r="A19" s="7"/>
      <c r="B19" s="12"/>
      <c r="C19" s="12"/>
      <c r="D19" s="30" t="s">
        <v>118</v>
      </c>
      <c r="E19" s="11">
        <v>16.64</v>
      </c>
    </row>
    <row r="20" spans="1:5" ht="15.6" x14ac:dyDescent="0.3">
      <c r="A20" s="7"/>
      <c r="B20" s="12"/>
      <c r="C20" s="12"/>
      <c r="D20" s="30"/>
      <c r="E20" s="54"/>
    </row>
    <row r="21" spans="1:5" ht="15.6" x14ac:dyDescent="0.3">
      <c r="A21" s="7"/>
      <c r="B21" s="12"/>
      <c r="C21" s="12"/>
      <c r="D21" s="55" t="s">
        <v>120</v>
      </c>
      <c r="E21" s="54">
        <v>95.34</v>
      </c>
    </row>
    <row r="22" spans="1:5" ht="15.6" x14ac:dyDescent="0.3">
      <c r="A22" s="7"/>
      <c r="B22" s="12"/>
      <c r="C22" s="12"/>
      <c r="D22" s="55" t="s">
        <v>121</v>
      </c>
      <c r="E22" s="54">
        <v>73.95</v>
      </c>
    </row>
    <row r="23" spans="1:5" ht="15.6" x14ac:dyDescent="0.3">
      <c r="A23" s="7"/>
      <c r="B23" s="12"/>
      <c r="C23" s="12"/>
      <c r="D23" s="55" t="s">
        <v>122</v>
      </c>
      <c r="E23" s="54">
        <v>83.37</v>
      </c>
    </row>
    <row r="24" spans="1:5" ht="15.6" x14ac:dyDescent="0.3">
      <c r="A24" s="7"/>
      <c r="B24" s="12"/>
      <c r="C24" s="12"/>
      <c r="D24" s="55"/>
      <c r="E24" s="54"/>
    </row>
    <row r="25" spans="1:5" ht="15.6" x14ac:dyDescent="0.3">
      <c r="A25" s="7"/>
      <c r="B25" s="12"/>
      <c r="C25" s="12"/>
      <c r="D25" s="52" t="s">
        <v>119</v>
      </c>
      <c r="E25" s="53">
        <v>1077.02</v>
      </c>
    </row>
    <row r="26" spans="1:5" ht="15.6" x14ac:dyDescent="0.3">
      <c r="A26" s="6" t="s">
        <v>7</v>
      </c>
      <c r="B26" s="16">
        <f>SUM(B5:B23)</f>
        <v>4154.87</v>
      </c>
      <c r="C26" s="16"/>
      <c r="D26" s="6" t="s">
        <v>8</v>
      </c>
      <c r="E26" s="16">
        <f>SUM(E5:E25)</f>
        <v>4154.869999999999</v>
      </c>
    </row>
    <row r="28" spans="1:5" x14ac:dyDescent="0.25">
      <c r="A28" t="s">
        <v>127</v>
      </c>
    </row>
    <row r="30" spans="1:5" x14ac:dyDescent="0.25">
      <c r="A30" t="s">
        <v>128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F6" sqref="F6"/>
    </sheetView>
  </sheetViews>
  <sheetFormatPr defaultColWidth="9.109375" defaultRowHeight="13.2" x14ac:dyDescent="0.25"/>
  <cols>
    <col min="1" max="1" width="5" style="40" bestFit="1" customWidth="1"/>
    <col min="2" max="2" width="20.6640625" style="40" bestFit="1" customWidth="1"/>
    <col min="3" max="3" width="10.33203125" style="40" bestFit="1" customWidth="1"/>
    <col min="4" max="4" width="9.109375" style="40"/>
    <col min="5" max="5" width="25.6640625" style="40" bestFit="1" customWidth="1"/>
    <col min="6" max="6" width="10.88671875" style="43" bestFit="1" customWidth="1"/>
    <col min="7" max="7" width="9.109375" style="40"/>
    <col min="8" max="8" width="6.33203125" style="40" customWidth="1"/>
    <col min="9" max="9" width="9.109375" style="40"/>
    <col min="10" max="10" width="16.44140625" style="40" bestFit="1" customWidth="1"/>
    <col min="11" max="11" width="9.109375" style="43"/>
    <col min="12" max="16384" width="9.109375" style="40"/>
  </cols>
  <sheetData>
    <row r="1" spans="1:11" x14ac:dyDescent="0.25">
      <c r="A1" s="42">
        <v>2019</v>
      </c>
      <c r="B1" s="42" t="s">
        <v>26</v>
      </c>
    </row>
    <row r="2" spans="1:11" x14ac:dyDescent="0.25">
      <c r="B2" s="42"/>
      <c r="C2" s="42"/>
      <c r="D2" s="42"/>
      <c r="E2" s="42"/>
    </row>
    <row r="3" spans="1:11" x14ac:dyDescent="0.25">
      <c r="A3" s="42"/>
    </row>
    <row r="4" spans="1:11" x14ac:dyDescent="0.25">
      <c r="B4" s="42" t="s">
        <v>0</v>
      </c>
      <c r="C4" s="42"/>
      <c r="D4" s="42"/>
      <c r="E4" s="42" t="s">
        <v>1</v>
      </c>
    </row>
    <row r="5" spans="1:11" ht="13.8" x14ac:dyDescent="0.3">
      <c r="C5" s="15"/>
    </row>
    <row r="6" spans="1:11" ht="13.8" x14ac:dyDescent="0.3">
      <c r="B6" s="40" t="s">
        <v>20</v>
      </c>
      <c r="C6" s="15">
        <v>350</v>
      </c>
      <c r="E6" s="40" t="s">
        <v>25</v>
      </c>
      <c r="F6" s="43">
        <v>286.60000000000002</v>
      </c>
      <c r="J6" s="40" t="s">
        <v>53</v>
      </c>
      <c r="K6" s="43">
        <v>25</v>
      </c>
    </row>
    <row r="7" spans="1:11" ht="13.8" x14ac:dyDescent="0.3">
      <c r="C7" s="15"/>
      <c r="D7" s="42"/>
      <c r="E7" s="40" t="s">
        <v>24</v>
      </c>
      <c r="F7" s="43">
        <v>296.31</v>
      </c>
      <c r="J7" s="40" t="s">
        <v>54</v>
      </c>
      <c r="K7" s="43">
        <v>25</v>
      </c>
    </row>
    <row r="8" spans="1:11" ht="13.8" x14ac:dyDescent="0.3">
      <c r="B8" s="40" t="s">
        <v>27</v>
      </c>
      <c r="C8" s="15">
        <v>250</v>
      </c>
      <c r="E8" s="40" t="s">
        <v>61</v>
      </c>
      <c r="F8" s="43">
        <v>19.059999999999999</v>
      </c>
      <c r="J8" s="40" t="s">
        <v>62</v>
      </c>
      <c r="K8" s="43">
        <v>40</v>
      </c>
    </row>
    <row r="9" spans="1:11" x14ac:dyDescent="0.25">
      <c r="E9" s="40" t="s">
        <v>23</v>
      </c>
      <c r="F9" s="43">
        <v>234.75</v>
      </c>
      <c r="J9" s="40" t="s">
        <v>55</v>
      </c>
      <c r="K9" s="43">
        <v>10</v>
      </c>
    </row>
    <row r="10" spans="1:11" x14ac:dyDescent="0.25">
      <c r="E10" s="40" t="s">
        <v>19</v>
      </c>
      <c r="F10" s="43">
        <v>60</v>
      </c>
      <c r="J10" s="40" t="s">
        <v>56</v>
      </c>
      <c r="K10" s="43">
        <v>25</v>
      </c>
    </row>
    <row r="11" spans="1:11" x14ac:dyDescent="0.25">
      <c r="E11" s="40" t="s">
        <v>21</v>
      </c>
      <c r="F11" s="43">
        <v>131.4</v>
      </c>
      <c r="J11" s="40" t="s">
        <v>57</v>
      </c>
      <c r="K11" s="43">
        <v>25</v>
      </c>
    </row>
    <row r="12" spans="1:11" x14ac:dyDescent="0.25">
      <c r="E12" s="40" t="s">
        <v>52</v>
      </c>
      <c r="F12" s="43">
        <v>162</v>
      </c>
      <c r="J12" s="40" t="s">
        <v>58</v>
      </c>
      <c r="K12" s="43">
        <v>25</v>
      </c>
    </row>
    <row r="13" spans="1:11" x14ac:dyDescent="0.25">
      <c r="J13" s="40" t="s">
        <v>59</v>
      </c>
      <c r="K13" s="43">
        <v>100</v>
      </c>
    </row>
    <row r="14" spans="1:11" x14ac:dyDescent="0.25">
      <c r="J14" s="40" t="s">
        <v>60</v>
      </c>
      <c r="K14" s="43">
        <v>25</v>
      </c>
    </row>
    <row r="15" spans="1:11" x14ac:dyDescent="0.25">
      <c r="C15" s="41">
        <f>SUM(C6:C14)</f>
        <v>600</v>
      </c>
      <c r="F15" s="44">
        <f>SUM(F6:F12)</f>
        <v>1190.1200000000001</v>
      </c>
      <c r="J15" s="40" t="s">
        <v>63</v>
      </c>
      <c r="K15" s="43">
        <v>50</v>
      </c>
    </row>
    <row r="17" spans="2:11" x14ac:dyDescent="0.25">
      <c r="K17" s="43">
        <f>SUM(K6:K16)</f>
        <v>350</v>
      </c>
    </row>
    <row r="18" spans="2:11" x14ac:dyDescent="0.25">
      <c r="E18" s="45">
        <f>C15-F15</f>
        <v>-590.12000000000012</v>
      </c>
    </row>
    <row r="19" spans="2:11" s="42" customFormat="1" x14ac:dyDescent="0.25">
      <c r="B19" s="40"/>
      <c r="C19" s="40"/>
      <c r="D19" s="40"/>
      <c r="E19" s="40"/>
      <c r="F19" s="43"/>
      <c r="J19" s="40"/>
      <c r="K19" s="43"/>
    </row>
    <row r="20" spans="2:11" x14ac:dyDescent="0.25">
      <c r="J20" s="40" t="s">
        <v>64</v>
      </c>
    </row>
    <row r="21" spans="2:11" x14ac:dyDescent="0.25">
      <c r="J21" s="40" t="s">
        <v>65</v>
      </c>
    </row>
    <row r="22" spans="2:11" x14ac:dyDescent="0.25">
      <c r="J22" s="47" t="s">
        <v>66</v>
      </c>
      <c r="K22" s="46"/>
    </row>
    <row r="23" spans="2:11" x14ac:dyDescent="0.25">
      <c r="J23" s="40" t="s">
        <v>67</v>
      </c>
    </row>
    <row r="24" spans="2:11" x14ac:dyDescent="0.25">
      <c r="J24" s="40" t="s">
        <v>68</v>
      </c>
    </row>
    <row r="25" spans="2:11" x14ac:dyDescent="0.25">
      <c r="J25" s="40" t="s">
        <v>69</v>
      </c>
    </row>
    <row r="26" spans="2:11" x14ac:dyDescent="0.25">
      <c r="J26" s="40" t="s">
        <v>70</v>
      </c>
    </row>
    <row r="27" spans="2:11" x14ac:dyDescent="0.25">
      <c r="J27" s="40" t="s">
        <v>71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BANK</vt:lpstr>
      <vt:lpstr>KAS</vt:lpstr>
      <vt:lpstr>Jaarrekening</vt:lpstr>
      <vt:lpstr>Sinterklaas intocht</vt:lpstr>
      <vt:lpstr>BANK!Afdrukbereik</vt:lpstr>
      <vt:lpstr>KAS!Afdrukbereik</vt:lpstr>
      <vt:lpstr>'Sinterklaas intocht'!Afdrukbereik</vt:lpstr>
    </vt:vector>
  </TitlesOfParts>
  <Company>Sonneveld Group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Tigchelaar</cp:lastModifiedBy>
  <cp:lastPrinted>2020-03-07T20:05:46Z</cp:lastPrinted>
  <dcterms:created xsi:type="dcterms:W3CDTF">2003-12-30T11:47:31Z</dcterms:created>
  <dcterms:modified xsi:type="dcterms:W3CDTF">2020-03-18T17:00:33Z</dcterms:modified>
</cp:coreProperties>
</file>