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xr:revisionPtr revIDLastSave="0" documentId="13_ncr:1_{86212C5A-EFFE-4F09-8C9A-2DFE91E5E0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14" i="1"/>
  <c r="C14" i="1"/>
  <c r="B14" i="1" l="1"/>
  <c r="D19" i="1" l="1"/>
  <c r="D11" i="1"/>
  <c r="D21" i="1" l="1"/>
  <c r="C19" i="1"/>
  <c r="C11" i="1"/>
  <c r="B11" i="1"/>
  <c r="C21" i="1" l="1"/>
  <c r="B19" i="1"/>
  <c r="B21" i="1" s="1"/>
  <c r="B23" i="1" s="1"/>
  <c r="C23" i="1" l="1"/>
  <c r="D23" i="1" s="1"/>
</calcChain>
</file>

<file path=xl/sharedStrings.xml><?xml version="1.0" encoding="utf-8"?>
<sst xmlns="http://schemas.openxmlformats.org/spreadsheetml/2006/main" count="21" uniqueCount="19">
  <si>
    <t xml:space="preserve">Rekening </t>
  </si>
  <si>
    <t>Rekening</t>
  </si>
  <si>
    <t>BATEN</t>
  </si>
  <si>
    <t>Overig</t>
  </si>
  <si>
    <t>LASTEN</t>
  </si>
  <si>
    <t>Bankkosten</t>
  </si>
  <si>
    <t>Exploitatieresultaat</t>
  </si>
  <si>
    <t>Dorpsbelang Marssum</t>
  </si>
  <si>
    <t xml:space="preserve">Exploitatieresultaten </t>
  </si>
  <si>
    <t>Onderhoudskosten</t>
  </si>
  <si>
    <t>Gemaakte (voorgeschoten) kosten</t>
  </si>
  <si>
    <t>Ligplaatshouders</t>
  </si>
  <si>
    <t>TOTAAL BATEN</t>
  </si>
  <si>
    <t>TOTAAL LASTEN</t>
  </si>
  <si>
    <t>Staat op de rekening 31 december</t>
  </si>
  <si>
    <t>Exploitatie haven Bokmasingel 2021.</t>
  </si>
  <si>
    <t>Saldi bankrekening NL 97 RABO 0337 5763 51 d.d. 1/1/21 en 31/12/21 gecheckt.</t>
  </si>
  <si>
    <t>Gecontroleerd en akkoord bevonden d.d. 12/1/2022.</t>
  </si>
  <si>
    <t>Sijbren van der Leij, penningmeester Dorpsbelang Marssum.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</si>
</sst>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2" fillId="0" borderId="1" xfId="0" applyNumberFormat="1" applyFont="1" applyBorder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0" fontId="0" fillId="0" borderId="2" xfId="0" applyBorder="1"/>
    <xf numFmtId="0" fontId="3" fillId="0" borderId="2" xfId="0" applyFont="1" applyBorder="1" applyAlignment="1">
      <alignment horizontal="center"/>
    </xf>
    <xf numFmtId="4" fontId="3" fillId="3" borderId="2" xfId="0" applyNumberFormat="1" applyFont="1" applyFill="1" applyBorder="1"/>
    <xf numFmtId="4" fontId="3" fillId="2" borderId="2" xfId="0" applyNumberFormat="1" applyFont="1" applyFill="1" applyBorder="1"/>
    <xf numFmtId="4" fontId="6" fillId="4" borderId="2" xfId="0" applyNumberFormat="1" applyFont="1" applyFill="1" applyBorder="1"/>
    <xf numFmtId="4" fontId="2" fillId="0" borderId="2" xfId="0" applyNumberFormat="1" applyFont="1" applyBorder="1"/>
    <xf numFmtId="4" fontId="5" fillId="0" borderId="2" xfId="1" applyNumberFormat="1" applyFont="1" applyBorder="1"/>
    <xf numFmtId="4" fontId="3" fillId="0" borderId="2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4" fontId="7" fillId="0" borderId="0" xfId="0" applyNumberFormat="1" applyFont="1"/>
    <xf numFmtId="0" fontId="7" fillId="0" borderId="0" xfId="0" applyFont="1"/>
    <xf numFmtId="0" fontId="8" fillId="0" borderId="0" xfId="0" applyFont="1"/>
  </cellXfs>
  <cellStyles count="2">
    <cellStyle name="Excel Built-in Normal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zoomScale="99" zoomScaleNormal="99" workbookViewId="0">
      <selection activeCell="A29" sqref="A29"/>
    </sheetView>
  </sheetViews>
  <sheetFormatPr defaultRowHeight="14.4" x14ac:dyDescent="0.3"/>
  <cols>
    <col min="1" max="1" width="36.44140625" customWidth="1"/>
    <col min="2" max="3" width="10.77734375" customWidth="1"/>
    <col min="4" max="4" width="10.77734375" style="24" customWidth="1"/>
  </cols>
  <sheetData>
    <row r="1" spans="1:4" x14ac:dyDescent="0.3">
      <c r="A1" s="25" t="s">
        <v>15</v>
      </c>
    </row>
    <row r="3" spans="1:4" x14ac:dyDescent="0.3">
      <c r="A3" s="1" t="s">
        <v>8</v>
      </c>
      <c r="B3" s="2"/>
      <c r="C3" s="13"/>
      <c r="D3" s="21"/>
    </row>
    <row r="4" spans="1:4" x14ac:dyDescent="0.3">
      <c r="A4" s="3"/>
      <c r="B4" s="4" t="s">
        <v>0</v>
      </c>
      <c r="C4" s="14" t="s">
        <v>1</v>
      </c>
      <c r="D4" s="4" t="s">
        <v>1</v>
      </c>
    </row>
    <row r="5" spans="1:4" x14ac:dyDescent="0.3">
      <c r="A5" s="3"/>
      <c r="B5" s="4">
        <v>2019</v>
      </c>
      <c r="C5" s="14">
        <v>2020</v>
      </c>
      <c r="D5" s="4">
        <v>2021</v>
      </c>
    </row>
    <row r="6" spans="1:4" x14ac:dyDescent="0.3">
      <c r="A6" s="5" t="s">
        <v>2</v>
      </c>
      <c r="B6" s="3"/>
      <c r="C6" s="18"/>
      <c r="D6" s="22"/>
    </row>
    <row r="7" spans="1:4" x14ac:dyDescent="0.3">
      <c r="A7" s="3" t="s">
        <v>7</v>
      </c>
      <c r="B7" s="6">
        <v>100</v>
      </c>
      <c r="C7" s="19">
        <v>100</v>
      </c>
      <c r="D7" s="22">
        <v>0</v>
      </c>
    </row>
    <row r="8" spans="1:4" x14ac:dyDescent="0.3">
      <c r="A8" s="3" t="s">
        <v>11</v>
      </c>
      <c r="B8" s="6">
        <v>0</v>
      </c>
      <c r="C8" s="18">
        <v>2375</v>
      </c>
      <c r="D8" s="22">
        <v>2950</v>
      </c>
    </row>
    <row r="9" spans="1:4" x14ac:dyDescent="0.3">
      <c r="A9" s="3" t="s">
        <v>3</v>
      </c>
      <c r="B9" s="6">
        <v>0</v>
      </c>
      <c r="C9" s="18">
        <v>0</v>
      </c>
      <c r="D9" s="22">
        <v>0</v>
      </c>
    </row>
    <row r="10" spans="1:4" x14ac:dyDescent="0.3">
      <c r="A10" s="3"/>
      <c r="B10" s="6"/>
      <c r="C10" s="18"/>
      <c r="D10" s="22"/>
    </row>
    <row r="11" spans="1:4" x14ac:dyDescent="0.3">
      <c r="A11" s="7" t="s">
        <v>12</v>
      </c>
      <c r="B11" s="8">
        <f>SUM(B7:B10)</f>
        <v>100</v>
      </c>
      <c r="C11" s="15">
        <f>SUM(C7:C10)</f>
        <v>2475</v>
      </c>
      <c r="D11" s="8">
        <f>SUM(D7:D10)</f>
        <v>2950</v>
      </c>
    </row>
    <row r="12" spans="1:4" x14ac:dyDescent="0.3">
      <c r="A12" s="3"/>
      <c r="B12" s="6"/>
      <c r="C12" s="20"/>
      <c r="D12" s="21"/>
    </row>
    <row r="13" spans="1:4" x14ac:dyDescent="0.3">
      <c r="A13" s="5" t="s">
        <v>4</v>
      </c>
      <c r="B13" s="6"/>
      <c r="C13" s="18"/>
      <c r="D13" s="21"/>
    </row>
    <row r="14" spans="1:4" x14ac:dyDescent="0.3">
      <c r="A14" s="3" t="s">
        <v>5</v>
      </c>
      <c r="B14" s="6">
        <f>13.9+0.04+21.17+21.02</f>
        <v>56.129999999999995</v>
      </c>
      <c r="C14" s="19">
        <f>20.94+7.04+7.03+7.03+7.27+9.62+9.8+7.67+7.04+7.28+7.21+7.04</f>
        <v>104.97000000000001</v>
      </c>
      <c r="D14" s="22">
        <f>7.02+7.04+7.04+7.04+11.6+7.52+7.04+7.28+7.47+7.04+7.04+7.04</f>
        <v>90.170000000000016</v>
      </c>
    </row>
    <row r="15" spans="1:4" x14ac:dyDescent="0.3">
      <c r="A15" s="3" t="s">
        <v>9</v>
      </c>
      <c r="B15" s="6">
        <v>0</v>
      </c>
      <c r="C15" s="19">
        <v>8.49</v>
      </c>
      <c r="D15" s="22">
        <f>99.96</f>
        <v>99.96</v>
      </c>
    </row>
    <row r="16" spans="1:4" x14ac:dyDescent="0.3">
      <c r="A16" s="3" t="s">
        <v>10</v>
      </c>
      <c r="B16" s="6">
        <v>0</v>
      </c>
      <c r="C16" s="18">
        <v>300.5</v>
      </c>
      <c r="D16" s="22">
        <v>0</v>
      </c>
    </row>
    <row r="17" spans="1:4" x14ac:dyDescent="0.3">
      <c r="A17" s="3" t="s">
        <v>3</v>
      </c>
      <c r="B17" s="6">
        <v>0</v>
      </c>
      <c r="C17" s="18">
        <v>0</v>
      </c>
      <c r="D17" s="22">
        <v>0</v>
      </c>
    </row>
    <row r="18" spans="1:4" x14ac:dyDescent="0.3">
      <c r="A18" s="3"/>
      <c r="B18" s="6"/>
      <c r="C18" s="18"/>
      <c r="D18" s="21"/>
    </row>
    <row r="19" spans="1:4" x14ac:dyDescent="0.3">
      <c r="A19" s="9" t="s">
        <v>13</v>
      </c>
      <c r="B19" s="10">
        <f>SUM(B14:B18)</f>
        <v>56.129999999999995</v>
      </c>
      <c r="C19" s="16">
        <f>SUM(C14:C18)</f>
        <v>413.96000000000004</v>
      </c>
      <c r="D19" s="10">
        <f>SUM(D14:D18)</f>
        <v>190.13</v>
      </c>
    </row>
    <row r="20" spans="1:4" x14ac:dyDescent="0.3">
      <c r="A20" s="5"/>
      <c r="B20" s="6"/>
      <c r="C20" s="18"/>
      <c r="D20" s="21"/>
    </row>
    <row r="21" spans="1:4" x14ac:dyDescent="0.3">
      <c r="A21" s="9" t="s">
        <v>6</v>
      </c>
      <c r="B21" s="10">
        <f>B11-B19</f>
        <v>43.870000000000005</v>
      </c>
      <c r="C21" s="16">
        <f>C11-C19</f>
        <v>2061.04</v>
      </c>
      <c r="D21" s="10">
        <f>D11-D19</f>
        <v>2759.87</v>
      </c>
    </row>
    <row r="22" spans="1:4" x14ac:dyDescent="0.3">
      <c r="D22" s="21"/>
    </row>
    <row r="23" spans="1:4" x14ac:dyDescent="0.3">
      <c r="A23" s="11" t="s">
        <v>14</v>
      </c>
      <c r="B23" s="12">
        <f>B21</f>
        <v>43.870000000000005</v>
      </c>
      <c r="C23" s="17">
        <f>B23+C21</f>
        <v>2104.91</v>
      </c>
      <c r="D23" s="12">
        <f>C23+D21</f>
        <v>4864.78</v>
      </c>
    </row>
    <row r="25" spans="1:4" x14ac:dyDescent="0.3">
      <c r="A25" t="s">
        <v>16</v>
      </c>
      <c r="D25" s="23"/>
    </row>
    <row r="27" spans="1:4" x14ac:dyDescent="0.3">
      <c r="A27" t="s">
        <v>17</v>
      </c>
    </row>
    <row r="28" spans="1:4" x14ac:dyDescent="0.3">
      <c r="A28" t="s">
        <v>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sley6</dc:creator>
  <cp:lastModifiedBy>Gebruiker</cp:lastModifiedBy>
  <cp:lastPrinted>2022-01-10T10:30:06Z</cp:lastPrinted>
  <dcterms:created xsi:type="dcterms:W3CDTF">2020-02-13T08:44:15Z</dcterms:created>
  <dcterms:modified xsi:type="dcterms:W3CDTF">2022-01-17T10:22:01Z</dcterms:modified>
</cp:coreProperties>
</file>