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13_ncr:1_{310142D7-D6C4-412B-A521-274732528BBB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Credit" sheetId="2" r:id="rId1"/>
    <sheet name="Debet" sheetId="1" r:id="rId2"/>
    <sheet name="Saldocontrole" sheetId="3" r:id="rId3"/>
    <sheet name="Exploitatie resultaat" sheetId="4" r:id="rId4"/>
    <sheet name="Historie collecte" sheetId="5" r:id="rId5"/>
  </sheets>
  <definedNames>
    <definedName name="_xlnm._FilterDatabase" localSheetId="0" hidden="1">Credit!$A$37:$I$70</definedName>
    <definedName name="_xlnm._FilterDatabase" localSheetId="1" hidden="1">Debet!$A$197:$L$218</definedName>
    <definedName name="_xlnm.Print_Area" localSheetId="0">Credit!$B$17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4" l="1"/>
  <c r="D31" i="4"/>
  <c r="D33" i="4" s="1"/>
  <c r="N34" i="1" l="1"/>
  <c r="N37" i="1" l="1"/>
  <c r="N48" i="1" s="1"/>
  <c r="M34" i="1"/>
  <c r="L34" i="1"/>
  <c r="K34" i="1"/>
  <c r="J34" i="1"/>
  <c r="I34" i="1"/>
  <c r="H34" i="1"/>
  <c r="G34" i="1"/>
  <c r="F34" i="1"/>
  <c r="B16" i="4" s="1"/>
  <c r="E34" i="1"/>
  <c r="E37" i="1" s="1"/>
  <c r="E48" i="1" s="1"/>
  <c r="D34" i="1"/>
  <c r="D37" i="1" s="1"/>
  <c r="D48" i="1" s="1"/>
  <c r="G37" i="1" l="1"/>
  <c r="G48" i="1" s="1"/>
  <c r="B17" i="4" s="1"/>
  <c r="H37" i="1"/>
  <c r="H48" i="1" s="1"/>
  <c r="B18" i="4" s="1"/>
  <c r="F37" i="1"/>
  <c r="F48" i="1" s="1"/>
  <c r="K37" i="1"/>
  <c r="K48" i="1" s="1"/>
  <c r="B22" i="4" s="1"/>
  <c r="I37" i="1"/>
  <c r="I48" i="1" s="1"/>
  <c r="B19" i="4" s="1"/>
  <c r="L37" i="1"/>
  <c r="L48" i="1" s="1"/>
  <c r="B21" i="4" s="1"/>
  <c r="M37" i="1"/>
  <c r="M48" i="1" s="1"/>
  <c r="B23" i="4" s="1"/>
  <c r="J37" i="1"/>
  <c r="J48" i="1" s="1"/>
  <c r="B20" i="4" s="1"/>
  <c r="D35" i="2"/>
  <c r="B5" i="3" s="1"/>
  <c r="E35" i="2"/>
  <c r="C5" i="3" s="1"/>
  <c r="F35" i="2"/>
  <c r="B8" i="4" s="1"/>
  <c r="G35" i="2"/>
  <c r="B9" i="4" s="1"/>
  <c r="H35" i="2"/>
  <c r="B10" i="4" s="1"/>
  <c r="I35" i="2"/>
  <c r="B11" i="4" s="1"/>
  <c r="J35" i="2"/>
  <c r="C13" i="4" l="1"/>
  <c r="C25" i="4"/>
  <c r="C27" i="4" l="1"/>
  <c r="B25" i="4" l="1"/>
  <c r="J181" i="2"/>
  <c r="B13" i="4" l="1"/>
  <c r="B27" i="4" s="1"/>
</calcChain>
</file>

<file path=xl/sharedStrings.xml><?xml version="1.0" encoding="utf-8"?>
<sst xmlns="http://schemas.openxmlformats.org/spreadsheetml/2006/main" count="110" uniqueCount="76">
  <si>
    <t>DD.</t>
  </si>
  <si>
    <t>Omschrijving</t>
  </si>
  <si>
    <t>NO</t>
  </si>
  <si>
    <t>Kas</t>
  </si>
  <si>
    <t>Rek.crt</t>
  </si>
  <si>
    <t>DD</t>
  </si>
  <si>
    <t>Rekcrt</t>
  </si>
  <si>
    <t>Huidig saldo</t>
  </si>
  <si>
    <t>Transport</t>
  </si>
  <si>
    <t xml:space="preserve"> </t>
  </si>
  <si>
    <t>Senioren</t>
  </si>
  <si>
    <t>School</t>
  </si>
  <si>
    <t>Optocht</t>
  </si>
  <si>
    <t>Overig</t>
  </si>
  <si>
    <t>Kruisposten</t>
  </si>
  <si>
    <t>Vrijdag-avond</t>
  </si>
  <si>
    <t>Zaterdag-middag</t>
  </si>
  <si>
    <t>Bank</t>
  </si>
  <si>
    <t>Sponsoring</t>
  </si>
  <si>
    <t xml:space="preserve">Rekening </t>
  </si>
  <si>
    <t>Rekening</t>
  </si>
  <si>
    <t>BATEN</t>
  </si>
  <si>
    <t xml:space="preserve">TOTAAL </t>
  </si>
  <si>
    <t>LASTEN</t>
  </si>
  <si>
    <t>Exploitatieresultaat</t>
  </si>
  <si>
    <t>Collecte</t>
  </si>
  <si>
    <t>Pachtgeld merke</t>
  </si>
  <si>
    <t>Korps</t>
  </si>
  <si>
    <t>Saldo RC</t>
  </si>
  <si>
    <t>Saldo kas</t>
  </si>
  <si>
    <t>Historie collecte</t>
  </si>
  <si>
    <t>Bankkosten</t>
  </si>
  <si>
    <t>Netto pachtgeld merke</t>
  </si>
  <si>
    <t>netto</t>
  </si>
  <si>
    <t>B</t>
  </si>
  <si>
    <t>Korps Marsum</t>
  </si>
  <si>
    <t>Rekening courant</t>
  </si>
  <si>
    <t>Totaal</t>
  </si>
  <si>
    <t>Controle</t>
  </si>
  <si>
    <t>Saldo</t>
  </si>
  <si>
    <t>Subtotaal</t>
  </si>
  <si>
    <t xml:space="preserve">Optocht </t>
  </si>
  <si>
    <t xml:space="preserve">Vrijdagavond </t>
  </si>
  <si>
    <t>Kinder</t>
  </si>
  <si>
    <t>Rabobank jan</t>
  </si>
  <si>
    <t>Rabobank febr</t>
  </si>
  <si>
    <t>Rabobank, maart</t>
  </si>
  <si>
    <t>geen</t>
  </si>
  <si>
    <t>Exploitatierekening merkecommissie 2021</t>
  </si>
  <si>
    <t>Jeugdprogramma</t>
  </si>
  <si>
    <t>Zaterdagmiddag senioren</t>
  </si>
  <si>
    <t>Declaratie H. Bouma</t>
  </si>
  <si>
    <t>Rabobank, april, mei, juni, juli</t>
  </si>
  <si>
    <t>Prijzen kleintje kermis via pin</t>
  </si>
  <si>
    <t>Declaratie S. Wassenaar</t>
  </si>
  <si>
    <t>Huur draaimolen</t>
  </si>
  <si>
    <t>Opname RC</t>
  </si>
  <si>
    <t>Bijdrage Scheenstra kas</t>
  </si>
  <si>
    <t>Nij Franjum</t>
  </si>
  <si>
    <t>Diverse bijdragen uit dorp</t>
  </si>
  <si>
    <t>Rabobank, aug</t>
  </si>
  <si>
    <t>Algemeen</t>
  </si>
  <si>
    <t>Collecte/giften dorp</t>
  </si>
  <si>
    <t>Subsidies</t>
  </si>
  <si>
    <t>Pascal verhuur</t>
  </si>
  <si>
    <t>Rabobank, sep</t>
  </si>
  <si>
    <t>Losse fierren</t>
  </si>
  <si>
    <t>Summer games bijdrage</t>
  </si>
  <si>
    <t>(alleen via overmaken bank)</t>
  </si>
  <si>
    <t>Bijdrage dorp</t>
  </si>
  <si>
    <t>Poiesz, attentie Hiske</t>
  </si>
  <si>
    <t>Attenties commissieleden</t>
  </si>
  <si>
    <t>Rabobank okt t/m dec</t>
  </si>
  <si>
    <t>Gecontroleerd aan de hand van bankafschrift en akkoord bevonden</t>
  </si>
  <si>
    <t>d.d. 18 januari 2022</t>
  </si>
  <si>
    <t>S. van der Leij, penningmeester Dorpsbelang Marssum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</si>
</sst>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;@"/>
    <numFmt numFmtId="165" formatCode="d/m;@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8">
    <xf numFmtId="0" fontId="0" fillId="0" borderId="0" xfId="0"/>
    <xf numFmtId="164" fontId="0" fillId="0" borderId="0" xfId="0" applyNumberFormat="1"/>
    <xf numFmtId="4" fontId="0" fillId="0" borderId="0" xfId="0" applyNumberFormat="1"/>
    <xf numFmtId="164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0" fontId="3" fillId="0" borderId="0" xfId="0" applyFont="1"/>
    <xf numFmtId="4" fontId="3" fillId="0" borderId="0" xfId="0" applyNumberFormat="1" applyFont="1"/>
    <xf numFmtId="16" fontId="3" fillId="0" borderId="0" xfId="0" applyNumberFormat="1" applyFont="1"/>
    <xf numFmtId="4" fontId="0" fillId="0" borderId="0" xfId="0" quotePrefix="1" applyNumberFormat="1"/>
    <xf numFmtId="164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4" fontId="4" fillId="0" borderId="0" xfId="0" applyNumberFormat="1" applyFont="1"/>
    <xf numFmtId="0" fontId="5" fillId="2" borderId="12" xfId="0" applyFont="1" applyFill="1" applyBorder="1"/>
    <xf numFmtId="4" fontId="5" fillId="2" borderId="13" xfId="0" applyNumberFormat="1" applyFont="1" applyFill="1" applyBorder="1"/>
    <xf numFmtId="4" fontId="5" fillId="0" borderId="0" xfId="0" applyNumberFormat="1" applyFont="1"/>
    <xf numFmtId="14" fontId="3" fillId="0" borderId="0" xfId="0" applyNumberFormat="1" applyFont="1"/>
    <xf numFmtId="14" fontId="1" fillId="0" borderId="0" xfId="0" applyNumberFormat="1" applyFont="1"/>
    <xf numFmtId="4" fontId="7" fillId="0" borderId="0" xfId="1" applyNumberFormat="1" applyFont="1"/>
    <xf numFmtId="4" fontId="5" fillId="0" borderId="4" xfId="0" applyNumberFormat="1" applyFont="1" applyBorder="1"/>
    <xf numFmtId="164" fontId="5" fillId="0" borderId="5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wrapText="1"/>
    </xf>
    <xf numFmtId="4" fontId="5" fillId="0" borderId="19" xfId="0" applyNumberFormat="1" applyFont="1" applyBorder="1" applyAlignment="1">
      <alignment wrapText="1"/>
    </xf>
    <xf numFmtId="4" fontId="5" fillId="0" borderId="22" xfId="0" applyNumberFormat="1" applyFont="1" applyBorder="1" applyAlignment="1">
      <alignment wrapText="1"/>
    </xf>
    <xf numFmtId="164" fontId="5" fillId="0" borderId="6" xfId="0" applyNumberFormat="1" applyFont="1" applyBorder="1"/>
    <xf numFmtId="0" fontId="5" fillId="0" borderId="2" xfId="0" applyFont="1" applyBorder="1"/>
    <xf numFmtId="4" fontId="5" fillId="0" borderId="2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20" xfId="0" applyNumberFormat="1" applyFont="1" applyBorder="1"/>
    <xf numFmtId="0" fontId="4" fillId="0" borderId="23" xfId="0" applyFont="1" applyBorder="1"/>
    <xf numFmtId="164" fontId="5" fillId="0" borderId="9" xfId="0" applyNumberFormat="1" applyFont="1" applyBorder="1"/>
    <xf numFmtId="0" fontId="5" fillId="0" borderId="3" xfId="0" applyFont="1" applyBorder="1"/>
    <xf numFmtId="4" fontId="5" fillId="0" borderId="3" xfId="0" applyNumberFormat="1" applyFont="1" applyBorder="1"/>
    <xf numFmtId="4" fontId="5" fillId="0" borderId="3" xfId="0" applyNumberFormat="1" applyFont="1" applyBorder="1" applyAlignment="1">
      <alignment wrapText="1"/>
    </xf>
    <xf numFmtId="4" fontId="5" fillId="0" borderId="21" xfId="0" applyNumberFormat="1" applyFont="1" applyBorder="1"/>
    <xf numFmtId="0" fontId="4" fillId="0" borderId="24" xfId="0" applyFont="1" applyBorder="1"/>
    <xf numFmtId="164" fontId="4" fillId="0" borderId="8" xfId="0" applyNumberFormat="1" applyFont="1" applyBorder="1"/>
    <xf numFmtId="0" fontId="4" fillId="0" borderId="8" xfId="0" applyFont="1" applyBorder="1"/>
    <xf numFmtId="4" fontId="4" fillId="0" borderId="4" xfId="0" applyNumberFormat="1" applyFont="1" applyBorder="1"/>
    <xf numFmtId="4" fontId="4" fillId="0" borderId="8" xfId="0" applyNumberFormat="1" applyFont="1" applyBorder="1"/>
    <xf numFmtId="164" fontId="4" fillId="0" borderId="4" xfId="0" applyNumberFormat="1" applyFont="1" applyBorder="1"/>
    <xf numFmtId="0" fontId="4" fillId="0" borderId="4" xfId="0" applyFont="1" applyBorder="1"/>
    <xf numFmtId="164" fontId="4" fillId="0" borderId="7" xfId="0" applyNumberFormat="1" applyFont="1" applyBorder="1"/>
    <xf numFmtId="0" fontId="4" fillId="0" borderId="7" xfId="0" applyFont="1" applyBorder="1"/>
    <xf numFmtId="4" fontId="4" fillId="0" borderId="7" xfId="0" applyNumberFormat="1" applyFont="1" applyBorder="1"/>
    <xf numFmtId="164" fontId="5" fillId="0" borderId="10" xfId="0" applyNumberFormat="1" applyFont="1" applyBorder="1"/>
    <xf numFmtId="0" fontId="5" fillId="0" borderId="11" xfId="0" applyFont="1" applyBorder="1"/>
    <xf numFmtId="4" fontId="5" fillId="0" borderId="11" xfId="0" applyNumberFormat="1" applyFont="1" applyBorder="1"/>
    <xf numFmtId="4" fontId="5" fillId="0" borderId="16" xfId="0" applyNumberFormat="1" applyFont="1" applyBorder="1"/>
    <xf numFmtId="4" fontId="5" fillId="0" borderId="17" xfId="0" applyNumberFormat="1" applyFont="1" applyBorder="1"/>
    <xf numFmtId="4" fontId="4" fillId="0" borderId="4" xfId="0" applyNumberFormat="1" applyFont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165" fontId="4" fillId="0" borderId="4" xfId="0" applyNumberFormat="1" applyFont="1" applyBorder="1"/>
    <xf numFmtId="164" fontId="5" fillId="0" borderId="4" xfId="0" applyNumberFormat="1" applyFont="1" applyBorder="1"/>
    <xf numFmtId="0" fontId="5" fillId="0" borderId="4" xfId="0" applyFont="1" applyBorder="1"/>
    <xf numFmtId="164" fontId="4" fillId="0" borderId="27" xfId="0" applyNumberFormat="1" applyFont="1" applyBorder="1"/>
    <xf numFmtId="4" fontId="4" fillId="0" borderId="8" xfId="0" applyNumberFormat="1" applyFont="1" applyBorder="1" applyAlignment="1">
      <alignment wrapText="1"/>
    </xf>
    <xf numFmtId="4" fontId="4" fillId="0" borderId="25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4" fontId="5" fillId="0" borderId="14" xfId="0" applyNumberFormat="1" applyFont="1" applyBorder="1" applyAlignment="1">
      <alignment wrapText="1"/>
    </xf>
    <xf numFmtId="0" fontId="5" fillId="0" borderId="28" xfId="0" applyFont="1" applyBorder="1"/>
    <xf numFmtId="4" fontId="5" fillId="0" borderId="26" xfId="0" applyNumberFormat="1" applyFont="1" applyBorder="1" applyAlignment="1">
      <alignment wrapText="1"/>
    </xf>
    <xf numFmtId="0" fontId="5" fillId="0" borderId="5" xfId="0" applyFont="1" applyBorder="1"/>
    <xf numFmtId="4" fontId="4" fillId="0" borderId="14" xfId="0" applyNumberFormat="1" applyFont="1" applyBorder="1"/>
    <xf numFmtId="4" fontId="4" fillId="0" borderId="15" xfId="0" applyNumberFormat="1" applyFont="1" applyBorder="1"/>
    <xf numFmtId="4" fontId="5" fillId="0" borderId="28" xfId="0" applyNumberFormat="1" applyFont="1" applyBorder="1"/>
    <xf numFmtId="4" fontId="5" fillId="0" borderId="1" xfId="0" applyNumberFormat="1" applyFont="1" applyBorder="1" applyAlignment="1"/>
    <xf numFmtId="4" fontId="4" fillId="0" borderId="8" xfId="0" applyNumberFormat="1" applyFont="1" applyFill="1" applyBorder="1"/>
    <xf numFmtId="4" fontId="4" fillId="0" borderId="4" xfId="0" applyNumberFormat="1" applyFont="1" applyFill="1" applyBorder="1"/>
    <xf numFmtId="4" fontId="4" fillId="0" borderId="7" xfId="0" applyNumberFormat="1" applyFont="1" applyFill="1" applyBorder="1"/>
    <xf numFmtId="14" fontId="5" fillId="0" borderId="4" xfId="0" applyNumberFormat="1" applyFont="1" applyBorder="1"/>
    <xf numFmtId="0" fontId="0" fillId="0" borderId="4" xfId="0" applyBorder="1"/>
    <xf numFmtId="4" fontId="3" fillId="0" borderId="4" xfId="0" applyNumberFormat="1" applyFont="1" applyBorder="1"/>
    <xf numFmtId="2" fontId="4" fillId="0" borderId="4" xfId="0" applyNumberFormat="1" applyFont="1" applyBorder="1"/>
    <xf numFmtId="0" fontId="4" fillId="0" borderId="4" xfId="0" applyFont="1" applyFill="1" applyBorder="1"/>
    <xf numFmtId="4" fontId="0" fillId="0" borderId="4" xfId="0" applyNumberFormat="1" applyBorder="1"/>
    <xf numFmtId="0" fontId="8" fillId="0" borderId="0" xfId="0" applyFont="1"/>
    <xf numFmtId="4" fontId="0" fillId="0" borderId="4" xfId="0" applyNumberFormat="1" applyFont="1" applyBorder="1"/>
    <xf numFmtId="0" fontId="1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0" xfId="0" applyFont="1" applyFill="1" applyBorder="1"/>
  </cellXfs>
  <cellStyles count="2">
    <cellStyle name="Excel Built-in Normal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81"/>
  <sheetViews>
    <sheetView zoomScaleNormal="100" workbookViewId="0">
      <selection activeCell="M27" sqref="M27"/>
    </sheetView>
  </sheetViews>
  <sheetFormatPr defaultRowHeight="13.2" x14ac:dyDescent="0.25"/>
  <cols>
    <col min="1" max="1" width="6" style="1" customWidth="1"/>
    <col min="2" max="2" width="24.33203125" customWidth="1"/>
    <col min="3" max="3" width="4" customWidth="1"/>
    <col min="4" max="4" width="8.109375" style="2" customWidth="1"/>
    <col min="5" max="5" width="9" style="2" customWidth="1"/>
    <col min="6" max="6" width="8.6640625" style="2" customWidth="1"/>
    <col min="7" max="7" width="9.33203125" style="2" customWidth="1"/>
    <col min="8" max="8" width="10.109375" style="2" customWidth="1"/>
    <col min="9" max="9" width="8.88671875" style="2" customWidth="1"/>
    <col min="10" max="10" width="11" customWidth="1"/>
  </cols>
  <sheetData>
    <row r="2" spans="1:10" x14ac:dyDescent="0.25">
      <c r="A2" s="12"/>
    </row>
    <row r="3" spans="1:10" ht="13.8" thickBot="1" x14ac:dyDescent="0.3"/>
    <row r="4" spans="1:10" ht="27.6" x14ac:dyDescent="0.3">
      <c r="A4" s="24" t="s">
        <v>5</v>
      </c>
      <c r="B4" s="25" t="s">
        <v>1</v>
      </c>
      <c r="C4" s="25" t="s">
        <v>2</v>
      </c>
      <c r="D4" s="26" t="s">
        <v>3</v>
      </c>
      <c r="E4" s="26" t="s">
        <v>4</v>
      </c>
      <c r="F4" s="27" t="s">
        <v>25</v>
      </c>
      <c r="G4" s="72" t="s">
        <v>18</v>
      </c>
      <c r="H4" s="27" t="s">
        <v>26</v>
      </c>
      <c r="I4" s="28" t="s">
        <v>63</v>
      </c>
      <c r="J4" s="29" t="s">
        <v>14</v>
      </c>
    </row>
    <row r="5" spans="1:10" ht="13.8" x14ac:dyDescent="0.3">
      <c r="A5" s="30"/>
      <c r="B5" s="31"/>
      <c r="C5" s="31"/>
      <c r="D5" s="32"/>
      <c r="E5" s="32"/>
      <c r="F5" s="33"/>
      <c r="G5" s="33"/>
      <c r="H5" s="33" t="s">
        <v>33</v>
      </c>
      <c r="I5" s="34"/>
      <c r="J5" s="35"/>
    </row>
    <row r="6" spans="1:10" ht="14.4" thickBot="1" x14ac:dyDescent="0.35">
      <c r="A6" s="36"/>
      <c r="B6" s="37"/>
      <c r="C6" s="37"/>
      <c r="D6" s="38"/>
      <c r="E6" s="38"/>
      <c r="F6" s="39"/>
      <c r="G6" s="39"/>
      <c r="H6" s="39"/>
      <c r="I6" s="40"/>
      <c r="J6" s="41"/>
    </row>
    <row r="7" spans="1:10" ht="13.8" x14ac:dyDescent="0.3">
      <c r="A7" s="42">
        <v>43466</v>
      </c>
      <c r="B7" s="43" t="s">
        <v>28</v>
      </c>
      <c r="C7" s="43"/>
      <c r="D7" s="44"/>
      <c r="E7" s="45">
        <v>2582.9299999999998</v>
      </c>
      <c r="F7" s="45"/>
      <c r="G7" s="45"/>
      <c r="H7" s="45"/>
      <c r="I7" s="45"/>
      <c r="J7" s="45">
        <v>2582.9299999999998</v>
      </c>
    </row>
    <row r="8" spans="1:10" ht="13.8" x14ac:dyDescent="0.3">
      <c r="A8" s="46">
        <v>43466</v>
      </c>
      <c r="B8" s="47" t="s">
        <v>29</v>
      </c>
      <c r="C8" s="47"/>
      <c r="D8" s="44">
        <v>0</v>
      </c>
      <c r="E8" s="44"/>
      <c r="F8" s="44"/>
      <c r="G8" s="44"/>
      <c r="H8" s="44"/>
      <c r="I8" s="44"/>
      <c r="J8" s="44">
        <v>0</v>
      </c>
    </row>
    <row r="9" spans="1:10" ht="13.8" x14ac:dyDescent="0.3">
      <c r="A9" s="46">
        <v>44456</v>
      </c>
      <c r="B9" s="47" t="s">
        <v>56</v>
      </c>
      <c r="C9" s="47">
        <v>6</v>
      </c>
      <c r="D9" s="44">
        <v>400</v>
      </c>
      <c r="E9" s="44"/>
      <c r="F9" s="44"/>
      <c r="G9" s="44"/>
      <c r="H9" s="44"/>
      <c r="I9" s="44"/>
      <c r="J9" s="44">
        <v>400</v>
      </c>
    </row>
    <row r="10" spans="1:10" ht="13.8" x14ac:dyDescent="0.3">
      <c r="A10" s="46">
        <v>44456</v>
      </c>
      <c r="B10" s="47" t="s">
        <v>57</v>
      </c>
      <c r="C10" s="47">
        <v>7</v>
      </c>
      <c r="D10" s="44">
        <v>10</v>
      </c>
      <c r="E10" s="74"/>
      <c r="F10" s="44">
        <v>10</v>
      </c>
      <c r="G10" s="44"/>
      <c r="H10" s="44"/>
      <c r="I10" s="44"/>
      <c r="J10" s="44"/>
    </row>
    <row r="11" spans="1:10" ht="13.8" x14ac:dyDescent="0.3">
      <c r="A11" s="46">
        <v>44465</v>
      </c>
      <c r="B11" s="47" t="s">
        <v>59</v>
      </c>
      <c r="C11" s="47" t="s">
        <v>34</v>
      </c>
      <c r="D11" s="44"/>
      <c r="E11" s="74">
        <v>415</v>
      </c>
      <c r="F11" s="44">
        <v>415</v>
      </c>
      <c r="G11" s="44"/>
      <c r="H11" s="44"/>
      <c r="I11" s="44"/>
      <c r="J11" s="44"/>
    </row>
    <row r="12" spans="1:10" ht="13.8" x14ac:dyDescent="0.3">
      <c r="A12" s="46">
        <v>44495</v>
      </c>
      <c r="B12" s="47" t="s">
        <v>66</v>
      </c>
      <c r="C12" s="47" t="s">
        <v>34</v>
      </c>
      <c r="D12" s="44"/>
      <c r="E12" s="74">
        <v>300</v>
      </c>
      <c r="F12" s="44"/>
      <c r="G12" s="44"/>
      <c r="H12" s="44"/>
      <c r="I12" s="44">
        <v>300</v>
      </c>
      <c r="J12" s="44"/>
    </row>
    <row r="13" spans="1:10" ht="13.8" x14ac:dyDescent="0.3">
      <c r="A13" s="46">
        <v>44495</v>
      </c>
      <c r="B13" s="47" t="s">
        <v>67</v>
      </c>
      <c r="C13" s="47" t="s">
        <v>34</v>
      </c>
      <c r="D13" s="44"/>
      <c r="E13" s="74">
        <v>600</v>
      </c>
      <c r="F13" s="44"/>
      <c r="G13" s="44"/>
      <c r="H13" s="44"/>
      <c r="I13" s="44">
        <v>600</v>
      </c>
      <c r="J13" s="44"/>
    </row>
    <row r="14" spans="1:10" ht="13.8" x14ac:dyDescent="0.3">
      <c r="A14" s="46">
        <v>44495</v>
      </c>
      <c r="B14" s="47" t="s">
        <v>69</v>
      </c>
      <c r="C14" s="47" t="s">
        <v>34</v>
      </c>
      <c r="D14" s="44"/>
      <c r="E14" s="74">
        <v>15</v>
      </c>
      <c r="F14" s="44">
        <v>15</v>
      </c>
      <c r="G14" s="44"/>
      <c r="H14" s="44"/>
      <c r="I14" s="44"/>
      <c r="J14" s="44"/>
    </row>
    <row r="15" spans="1:10" ht="13.8" x14ac:dyDescent="0.3">
      <c r="A15" s="46"/>
      <c r="B15" s="47"/>
      <c r="C15" s="47"/>
      <c r="D15" s="44"/>
      <c r="E15" s="74"/>
      <c r="F15" s="44"/>
      <c r="G15" s="44"/>
      <c r="H15" s="44"/>
      <c r="I15" s="44"/>
      <c r="J15" s="44"/>
    </row>
    <row r="16" spans="1:10" ht="13.8" x14ac:dyDescent="0.3">
      <c r="A16" s="46"/>
      <c r="B16" s="47"/>
      <c r="C16" s="47"/>
      <c r="D16" s="44"/>
      <c r="E16" s="44"/>
      <c r="F16" s="44"/>
      <c r="G16" s="44"/>
      <c r="H16" s="44"/>
      <c r="I16" s="44"/>
      <c r="J16" s="44"/>
    </row>
    <row r="17" spans="1:10" ht="13.8" x14ac:dyDescent="0.3">
      <c r="A17" s="46"/>
      <c r="B17" s="47"/>
      <c r="C17" s="47"/>
      <c r="D17" s="44"/>
      <c r="E17" s="44"/>
      <c r="F17" s="44"/>
      <c r="G17" s="44"/>
      <c r="H17" s="44"/>
      <c r="I17" s="44"/>
      <c r="J17" s="44"/>
    </row>
    <row r="18" spans="1:10" ht="13.8" x14ac:dyDescent="0.3">
      <c r="A18" s="46"/>
      <c r="B18" s="47"/>
      <c r="C18" s="47"/>
      <c r="D18" s="44"/>
      <c r="E18" s="44"/>
      <c r="F18" s="44"/>
      <c r="G18" s="44"/>
      <c r="H18" s="44"/>
      <c r="I18" s="44"/>
      <c r="J18" s="44"/>
    </row>
    <row r="19" spans="1:10" ht="13.8" x14ac:dyDescent="0.3">
      <c r="A19" s="46"/>
      <c r="B19" s="47"/>
      <c r="C19" s="47"/>
      <c r="D19" s="44"/>
      <c r="E19" s="44"/>
      <c r="F19" s="44"/>
      <c r="G19" s="44"/>
      <c r="H19" s="44"/>
      <c r="I19" s="44"/>
      <c r="J19" s="44"/>
    </row>
    <row r="20" spans="1:10" ht="13.8" x14ac:dyDescent="0.3">
      <c r="A20" s="46"/>
      <c r="B20" s="47"/>
      <c r="C20" s="47"/>
      <c r="D20" s="44"/>
      <c r="E20" s="44"/>
      <c r="F20" s="44"/>
      <c r="G20" s="44"/>
      <c r="H20" s="44"/>
      <c r="I20" s="44"/>
      <c r="J20" s="44"/>
    </row>
    <row r="21" spans="1:10" ht="13.8" x14ac:dyDescent="0.3">
      <c r="A21" s="46"/>
      <c r="B21" s="47"/>
      <c r="C21" s="47"/>
      <c r="D21" s="44"/>
      <c r="E21" s="44"/>
      <c r="F21" s="44"/>
      <c r="G21" s="44"/>
      <c r="H21" s="44"/>
      <c r="I21" s="44"/>
      <c r="J21" s="44"/>
    </row>
    <row r="22" spans="1:10" ht="13.8" x14ac:dyDescent="0.3">
      <c r="A22" s="46"/>
      <c r="B22" s="47"/>
      <c r="C22" s="47"/>
      <c r="D22" s="44"/>
      <c r="E22" s="44"/>
      <c r="F22" s="44"/>
      <c r="G22" s="44"/>
      <c r="H22" s="44"/>
      <c r="I22" s="44"/>
      <c r="J22" s="44"/>
    </row>
    <row r="23" spans="1:10" ht="13.8" x14ac:dyDescent="0.3">
      <c r="A23" s="46"/>
      <c r="B23" s="47"/>
      <c r="C23" s="47"/>
      <c r="D23" s="44"/>
      <c r="E23" s="44"/>
      <c r="F23" s="44"/>
      <c r="G23" s="44"/>
      <c r="H23" s="44"/>
      <c r="I23" s="44"/>
      <c r="J23" s="44"/>
    </row>
    <row r="24" spans="1:10" ht="13.8" x14ac:dyDescent="0.3">
      <c r="A24" s="46"/>
      <c r="B24" s="47"/>
      <c r="C24" s="47"/>
      <c r="D24" s="44"/>
      <c r="E24" s="44"/>
      <c r="F24" s="44"/>
      <c r="G24" s="44"/>
      <c r="H24" s="44"/>
      <c r="I24" s="44"/>
      <c r="J24" s="44"/>
    </row>
    <row r="25" spans="1:10" ht="13.8" x14ac:dyDescent="0.3">
      <c r="A25" s="46"/>
      <c r="B25" s="47"/>
      <c r="C25" s="47"/>
      <c r="D25" s="44"/>
      <c r="E25" s="44"/>
      <c r="F25" s="44"/>
      <c r="G25" s="44"/>
      <c r="H25" s="44"/>
      <c r="I25" s="44"/>
      <c r="J25" s="44"/>
    </row>
    <row r="26" spans="1:10" ht="13.8" x14ac:dyDescent="0.3">
      <c r="A26" s="46"/>
      <c r="B26" s="47"/>
      <c r="C26" s="47"/>
      <c r="D26" s="44"/>
      <c r="E26" s="44"/>
      <c r="F26" s="44"/>
      <c r="G26" s="44"/>
      <c r="H26" s="44"/>
      <c r="I26" s="44"/>
      <c r="J26" s="44"/>
    </row>
    <row r="27" spans="1:10" ht="13.8" x14ac:dyDescent="0.3">
      <c r="A27" s="46"/>
      <c r="B27" s="47"/>
      <c r="C27" s="47"/>
      <c r="D27" s="44"/>
      <c r="E27" s="44"/>
      <c r="F27" s="44"/>
      <c r="G27" s="44"/>
      <c r="H27" s="44"/>
      <c r="I27" s="44"/>
      <c r="J27" s="44"/>
    </row>
    <row r="28" spans="1:10" ht="13.8" x14ac:dyDescent="0.3">
      <c r="A28" s="46"/>
      <c r="B28" s="47"/>
      <c r="C28" s="47"/>
      <c r="D28" s="44"/>
      <c r="E28" s="44"/>
      <c r="F28" s="44"/>
      <c r="G28" s="44"/>
      <c r="H28" s="44"/>
      <c r="I28" s="44"/>
      <c r="J28" s="44"/>
    </row>
    <row r="29" spans="1:10" ht="13.8" x14ac:dyDescent="0.3">
      <c r="A29" s="46"/>
      <c r="B29" s="47"/>
      <c r="C29" s="47"/>
      <c r="D29" s="44"/>
      <c r="E29" s="44"/>
      <c r="F29" s="44"/>
      <c r="G29" s="44"/>
      <c r="H29" s="44"/>
      <c r="I29" s="44"/>
      <c r="J29" s="44"/>
    </row>
    <row r="30" spans="1:10" ht="13.8" x14ac:dyDescent="0.3">
      <c r="A30" s="46"/>
      <c r="B30" s="47"/>
      <c r="C30" s="47"/>
      <c r="D30" s="44"/>
      <c r="E30" s="44"/>
      <c r="F30" s="44"/>
      <c r="G30" s="44"/>
      <c r="H30" s="44"/>
      <c r="I30" s="44"/>
      <c r="J30" s="44"/>
    </row>
    <row r="31" spans="1:10" ht="13.8" x14ac:dyDescent="0.3">
      <c r="A31" s="46"/>
      <c r="B31" s="47"/>
      <c r="C31" s="47"/>
      <c r="D31" s="44"/>
      <c r="E31" s="44"/>
      <c r="F31" s="44"/>
      <c r="G31" s="44"/>
      <c r="H31" s="44"/>
      <c r="I31" s="44"/>
      <c r="J31" s="44"/>
    </row>
    <row r="32" spans="1:10" ht="13.8" x14ac:dyDescent="0.3">
      <c r="A32" s="46"/>
      <c r="B32" s="47"/>
      <c r="C32" s="47"/>
      <c r="D32" s="44"/>
      <c r="E32" s="44"/>
      <c r="F32" s="44"/>
      <c r="G32" s="44"/>
      <c r="H32" s="44"/>
      <c r="I32" s="44"/>
      <c r="J32" s="44"/>
    </row>
    <row r="33" spans="1:10" ht="13.8" x14ac:dyDescent="0.3">
      <c r="A33" s="46"/>
      <c r="B33" s="47"/>
      <c r="C33" s="47"/>
      <c r="D33" s="44"/>
      <c r="E33" s="44"/>
      <c r="F33" s="44"/>
      <c r="G33" s="44"/>
      <c r="H33" s="44"/>
      <c r="I33" s="44"/>
      <c r="J33" s="44"/>
    </row>
    <row r="34" spans="1:10" ht="14.4" thickBot="1" x14ac:dyDescent="0.35">
      <c r="A34" s="48"/>
      <c r="B34" s="49"/>
      <c r="C34" s="49"/>
      <c r="D34" s="50"/>
      <c r="E34" s="50"/>
      <c r="F34" s="50"/>
      <c r="G34" s="50"/>
      <c r="H34" s="50"/>
      <c r="I34" s="50"/>
      <c r="J34" s="50"/>
    </row>
    <row r="35" spans="1:10" ht="14.4" thickBot="1" x14ac:dyDescent="0.35">
      <c r="A35" s="51"/>
      <c r="B35" s="52" t="s">
        <v>8</v>
      </c>
      <c r="C35" s="52"/>
      <c r="D35" s="53">
        <f t="shared" ref="D35:J35" si="0">SUM(D7:D34)</f>
        <v>410</v>
      </c>
      <c r="E35" s="53">
        <f t="shared" si="0"/>
        <v>3912.93</v>
      </c>
      <c r="F35" s="53">
        <f t="shared" si="0"/>
        <v>440</v>
      </c>
      <c r="G35" s="53">
        <f t="shared" si="0"/>
        <v>0</v>
      </c>
      <c r="H35" s="53">
        <f t="shared" si="0"/>
        <v>0</v>
      </c>
      <c r="I35" s="54">
        <f t="shared" si="0"/>
        <v>900</v>
      </c>
      <c r="J35" s="55">
        <f t="shared" si="0"/>
        <v>2982.93</v>
      </c>
    </row>
    <row r="37" spans="1:10" x14ac:dyDescent="0.25">
      <c r="A37" s="3"/>
      <c r="B37" s="4"/>
      <c r="C37" s="4"/>
      <c r="D37" s="5"/>
      <c r="E37" s="5"/>
      <c r="F37" s="5"/>
      <c r="G37" s="5"/>
      <c r="H37" s="5"/>
      <c r="I37" s="5"/>
    </row>
    <row r="38" spans="1:10" x14ac:dyDescent="0.25">
      <c r="A38" s="3"/>
      <c r="B38" s="4"/>
      <c r="C38" s="4"/>
      <c r="D38" s="5"/>
      <c r="E38" s="5"/>
      <c r="F38" s="5"/>
      <c r="G38" s="5"/>
      <c r="H38" s="5"/>
      <c r="I38" s="5"/>
    </row>
    <row r="39" spans="1:10" x14ac:dyDescent="0.25">
      <c r="A39" s="3"/>
      <c r="B39" s="4"/>
      <c r="C39" s="4"/>
      <c r="D39" s="5"/>
      <c r="E39" s="5"/>
      <c r="F39" s="5"/>
      <c r="G39" s="5"/>
      <c r="H39" s="5"/>
      <c r="I39" s="5"/>
    </row>
    <row r="40" spans="1:10" x14ac:dyDescent="0.25">
      <c r="A40" s="3"/>
      <c r="B40" s="4"/>
      <c r="C40" s="4"/>
      <c r="D40" s="5"/>
      <c r="E40" s="5"/>
      <c r="F40" s="5"/>
      <c r="G40" s="5"/>
      <c r="H40" s="5"/>
      <c r="I40" s="5"/>
    </row>
    <row r="41" spans="1:10" x14ac:dyDescent="0.25">
      <c r="B41" s="8"/>
    </row>
    <row r="43" spans="1:10" x14ac:dyDescent="0.25">
      <c r="F43" s="9"/>
    </row>
    <row r="44" spans="1:10" x14ac:dyDescent="0.25">
      <c r="B44" s="8"/>
      <c r="C44" s="8"/>
    </row>
    <row r="47" spans="1:10" x14ac:dyDescent="0.25">
      <c r="B47" s="8"/>
    </row>
    <row r="51" spans="2:6" x14ac:dyDescent="0.25">
      <c r="F51" s="9"/>
    </row>
    <row r="52" spans="2:6" x14ac:dyDescent="0.25">
      <c r="F52" s="9"/>
    </row>
    <row r="53" spans="2:6" x14ac:dyDescent="0.25">
      <c r="F53" s="9"/>
    </row>
    <row r="54" spans="2:6" x14ac:dyDescent="0.25">
      <c r="F54" s="9"/>
    </row>
    <row r="55" spans="2:6" x14ac:dyDescent="0.25">
      <c r="B55" s="8"/>
      <c r="C55" s="8"/>
      <c r="F55" s="9"/>
    </row>
    <row r="56" spans="2:6" x14ac:dyDescent="0.25">
      <c r="B56" s="8"/>
      <c r="C56" s="8"/>
      <c r="F56" s="9"/>
    </row>
    <row r="63" spans="2:6" x14ac:dyDescent="0.25">
      <c r="B63" s="8"/>
    </row>
    <row r="65" spans="1:10" x14ac:dyDescent="0.25">
      <c r="B65" s="8"/>
      <c r="C65" s="8"/>
    </row>
    <row r="67" spans="1:10" x14ac:dyDescent="0.25">
      <c r="B67" s="8"/>
    </row>
    <row r="68" spans="1:10" x14ac:dyDescent="0.25">
      <c r="B68" s="8"/>
    </row>
    <row r="69" spans="1:10" x14ac:dyDescent="0.25">
      <c r="B69" s="8"/>
    </row>
    <row r="70" spans="1:10" x14ac:dyDescent="0.25">
      <c r="A70" s="3"/>
      <c r="B70" s="4"/>
      <c r="C70" s="4"/>
      <c r="D70" s="5"/>
      <c r="E70" s="5"/>
      <c r="F70" s="5"/>
      <c r="G70" s="5"/>
      <c r="H70" s="5"/>
      <c r="I70" s="5"/>
      <c r="J70" s="2"/>
    </row>
    <row r="71" spans="1:10" x14ac:dyDescent="0.25">
      <c r="A71" s="3"/>
      <c r="B71" s="4"/>
      <c r="C71" s="4"/>
      <c r="D71" s="5"/>
      <c r="E71" s="5"/>
      <c r="F71" s="5"/>
      <c r="G71" s="5"/>
      <c r="H71" s="5"/>
      <c r="I71" s="5"/>
    </row>
    <row r="72" spans="1:10" x14ac:dyDescent="0.25">
      <c r="A72" s="3"/>
      <c r="B72" s="4"/>
      <c r="C72" s="4"/>
      <c r="D72" s="5"/>
      <c r="E72" s="5"/>
      <c r="F72" s="5"/>
      <c r="G72" s="5"/>
      <c r="H72" s="5"/>
      <c r="I72" s="5"/>
    </row>
    <row r="73" spans="1:10" x14ac:dyDescent="0.25">
      <c r="A73" s="3"/>
      <c r="B73" s="4"/>
      <c r="C73" s="4"/>
      <c r="D73" s="5"/>
      <c r="E73" s="5"/>
      <c r="F73" s="5"/>
      <c r="G73" s="5"/>
      <c r="H73" s="5"/>
      <c r="I73" s="5"/>
    </row>
    <row r="74" spans="1:10" x14ac:dyDescent="0.25">
      <c r="A74" s="3"/>
      <c r="B74" s="4"/>
      <c r="C74" s="4"/>
      <c r="D74" s="5"/>
      <c r="E74" s="5"/>
      <c r="F74" s="5"/>
      <c r="G74" s="5"/>
      <c r="H74" s="5"/>
      <c r="I74" s="5"/>
    </row>
    <row r="75" spans="1:10" x14ac:dyDescent="0.25">
      <c r="A75" s="3"/>
      <c r="B75" s="4"/>
      <c r="C75" s="4"/>
      <c r="D75" s="5"/>
      <c r="E75" s="5"/>
      <c r="F75" s="5"/>
      <c r="G75" s="5"/>
      <c r="H75" s="5"/>
      <c r="I75" s="5"/>
    </row>
    <row r="76" spans="1:10" x14ac:dyDescent="0.25">
      <c r="A76" s="3"/>
      <c r="B76" s="4"/>
      <c r="C76" s="4"/>
      <c r="D76" s="5"/>
      <c r="E76" s="5"/>
      <c r="F76" s="5"/>
      <c r="G76" s="5"/>
      <c r="H76" s="5"/>
      <c r="I76" s="5"/>
    </row>
    <row r="77" spans="1:10" x14ac:dyDescent="0.25">
      <c r="B77" s="8"/>
    </row>
    <row r="78" spans="1:10" x14ac:dyDescent="0.25">
      <c r="B78" s="8"/>
    </row>
    <row r="79" spans="1:10" x14ac:dyDescent="0.25">
      <c r="B79" s="8"/>
    </row>
    <row r="80" spans="1:10" ht="10.5" customHeight="1" x14ac:dyDescent="0.25">
      <c r="B80" s="8"/>
      <c r="H80" s="9"/>
    </row>
    <row r="81" spans="1:2" x14ac:dyDescent="0.25">
      <c r="A81" s="12"/>
      <c r="B81" s="8"/>
    </row>
    <row r="82" spans="1:2" x14ac:dyDescent="0.25">
      <c r="B82" s="8"/>
    </row>
    <row r="83" spans="1:2" x14ac:dyDescent="0.25">
      <c r="B83" s="8"/>
    </row>
    <row r="85" spans="1:2" x14ac:dyDescent="0.25">
      <c r="B85" s="8"/>
    </row>
    <row r="86" spans="1:2" x14ac:dyDescent="0.25">
      <c r="B86" s="8"/>
    </row>
    <row r="88" spans="1:2" x14ac:dyDescent="0.25">
      <c r="B88" s="8"/>
    </row>
    <row r="89" spans="1:2" x14ac:dyDescent="0.25">
      <c r="B89" s="8"/>
    </row>
    <row r="103" spans="1:10" x14ac:dyDescent="0.25">
      <c r="B103" s="8"/>
    </row>
    <row r="105" spans="1:10" s="4" customFormat="1" x14ac:dyDescent="0.25">
      <c r="A105" s="3"/>
      <c r="D105" s="5"/>
      <c r="E105" s="5"/>
      <c r="F105" s="5"/>
      <c r="G105" s="5"/>
      <c r="H105" s="5"/>
      <c r="I105" s="5"/>
      <c r="J105" s="5"/>
    </row>
    <row r="106" spans="1:10" x14ac:dyDescent="0.25">
      <c r="A106" s="3"/>
    </row>
    <row r="107" spans="1:10" x14ac:dyDescent="0.25">
      <c r="A107" s="3"/>
    </row>
    <row r="109" spans="1:10" x14ac:dyDescent="0.25">
      <c r="A109" s="3"/>
      <c r="B109" s="4"/>
      <c r="C109" s="4"/>
      <c r="D109" s="5"/>
      <c r="E109" s="5"/>
      <c r="F109" s="5"/>
      <c r="G109" s="5"/>
      <c r="H109" s="5"/>
      <c r="I109" s="5"/>
    </row>
    <row r="110" spans="1:10" x14ac:dyDescent="0.25">
      <c r="A110" s="3"/>
      <c r="B110" s="4"/>
      <c r="C110" s="4"/>
      <c r="D110" s="5"/>
      <c r="E110" s="5"/>
      <c r="F110" s="5"/>
      <c r="G110" s="5"/>
      <c r="H110" s="5"/>
      <c r="I110" s="5"/>
    </row>
    <row r="111" spans="1:10" x14ac:dyDescent="0.25">
      <c r="A111" s="3"/>
      <c r="B111" s="4"/>
      <c r="C111" s="4"/>
      <c r="D111" s="5"/>
      <c r="E111" s="5"/>
      <c r="F111" s="5"/>
      <c r="G111" s="5"/>
      <c r="H111" s="5"/>
      <c r="I111" s="5"/>
    </row>
    <row r="112" spans="1:10" x14ac:dyDescent="0.25">
      <c r="A112" s="3"/>
      <c r="B112" s="4"/>
      <c r="C112" s="4"/>
      <c r="D112" s="5"/>
      <c r="E112" s="5"/>
      <c r="F112" s="5"/>
      <c r="G112" s="5"/>
      <c r="H112" s="5"/>
      <c r="I112" s="5"/>
    </row>
    <row r="113" spans="1:2" x14ac:dyDescent="0.25">
      <c r="A113" s="12"/>
    </row>
    <row r="115" spans="1:2" x14ac:dyDescent="0.25">
      <c r="B115" s="8"/>
    </row>
    <row r="116" spans="1:2" x14ac:dyDescent="0.25">
      <c r="B116" s="8"/>
    </row>
    <row r="117" spans="1:2" x14ac:dyDescent="0.25">
      <c r="B117" s="8"/>
    </row>
    <row r="141" spans="1:10" x14ac:dyDescent="0.25">
      <c r="A141" s="3"/>
      <c r="B141" s="4"/>
      <c r="C141" s="4"/>
      <c r="D141" s="5"/>
      <c r="E141" s="5"/>
      <c r="F141" s="5"/>
      <c r="G141" s="5"/>
      <c r="H141" s="5"/>
      <c r="I141" s="5"/>
      <c r="J141" s="2"/>
    </row>
    <row r="181" spans="10:10" x14ac:dyDescent="0.25">
      <c r="J181" s="1">
        <f>-A45</f>
        <v>0</v>
      </c>
    </row>
  </sheetData>
  <phoneticPr fontId="2" type="noConversion"/>
  <pageMargins left="0.75" right="0.75" top="1" bottom="1" header="0.5" footer="0.5"/>
  <pageSetup paperSize="9" fitToHeight="0" orientation="portrait" horizontalDpi="300" verticalDpi="300" r:id="rId1"/>
  <headerFooter alignWithMargins="0">
    <oddHeader>&amp;L&amp;"Arial,Vet"Merkecommissie&amp;C&amp;"Arial,Vet"Credit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247"/>
  <sheetViews>
    <sheetView topLeftCell="A35" zoomScaleNormal="100" workbookViewId="0">
      <selection sqref="A1:O53"/>
    </sheetView>
  </sheetViews>
  <sheetFormatPr defaultRowHeight="13.2" x14ac:dyDescent="0.25"/>
  <cols>
    <col min="1" max="1" width="6.44140625" customWidth="1"/>
    <col min="2" max="2" width="25" customWidth="1"/>
    <col min="3" max="3" width="4.88671875" customWidth="1"/>
    <col min="4" max="4" width="8.33203125" style="2" customWidth="1"/>
    <col min="5" max="5" width="9" style="2" customWidth="1"/>
    <col min="6" max="6" width="8.44140625" style="2" customWidth="1"/>
    <col min="7" max="7" width="9.88671875" style="2" customWidth="1"/>
    <col min="8" max="8" width="8.6640625" style="2" customWidth="1"/>
    <col min="9" max="9" width="9" style="2" customWidth="1"/>
    <col min="10" max="10" width="7.88671875" style="2" customWidth="1"/>
    <col min="11" max="11" width="8.109375" style="2" customWidth="1"/>
    <col min="12" max="12" width="8.5546875" style="2" customWidth="1"/>
    <col min="13" max="13" width="8.6640625" customWidth="1"/>
    <col min="14" max="14" width="10.88671875" customWidth="1"/>
  </cols>
  <sheetData>
    <row r="2" spans="1:14" ht="27.6" x14ac:dyDescent="0.3">
      <c r="A2" s="60" t="s">
        <v>0</v>
      </c>
      <c r="B2" s="60" t="s">
        <v>1</v>
      </c>
      <c r="C2" s="60" t="s">
        <v>2</v>
      </c>
      <c r="D2" s="23" t="s">
        <v>3</v>
      </c>
      <c r="E2" s="23" t="s">
        <v>4</v>
      </c>
      <c r="F2" s="64" t="s">
        <v>43</v>
      </c>
      <c r="G2" s="64" t="s">
        <v>10</v>
      </c>
      <c r="H2" s="64" t="s">
        <v>15</v>
      </c>
      <c r="I2" s="64" t="s">
        <v>16</v>
      </c>
      <c r="J2" s="64" t="s">
        <v>17</v>
      </c>
      <c r="K2" s="64" t="s">
        <v>12</v>
      </c>
      <c r="L2" s="65" t="s">
        <v>27</v>
      </c>
      <c r="M2" s="66" t="s">
        <v>61</v>
      </c>
      <c r="N2" s="67" t="s">
        <v>14</v>
      </c>
    </row>
    <row r="3" spans="1:14" ht="13.8" x14ac:dyDescent="0.3">
      <c r="A3" s="61">
        <v>43497</v>
      </c>
      <c r="B3" s="43" t="s">
        <v>44</v>
      </c>
      <c r="C3" s="43" t="s">
        <v>34</v>
      </c>
      <c r="D3" s="45"/>
      <c r="E3" s="73">
        <v>6.95</v>
      </c>
      <c r="F3" s="62"/>
      <c r="G3" s="62"/>
      <c r="H3" s="62"/>
      <c r="I3" s="62"/>
      <c r="J3" s="62">
        <v>6.95</v>
      </c>
      <c r="K3" s="62"/>
      <c r="L3" s="63"/>
      <c r="M3" s="45"/>
      <c r="N3" s="45"/>
    </row>
    <row r="4" spans="1:14" ht="13.8" x14ac:dyDescent="0.3">
      <c r="A4" s="46">
        <v>43525</v>
      </c>
      <c r="B4" s="47" t="s">
        <v>45</v>
      </c>
      <c r="C4" s="47"/>
      <c r="D4" s="44"/>
      <c r="E4" s="74">
        <v>6.95</v>
      </c>
      <c r="F4" s="56"/>
      <c r="G4" s="56"/>
      <c r="H4" s="56"/>
      <c r="I4" s="56"/>
      <c r="J4" s="56">
        <v>6.95</v>
      </c>
      <c r="K4" s="56"/>
      <c r="L4" s="57"/>
      <c r="M4" s="44"/>
      <c r="N4" s="44"/>
    </row>
    <row r="5" spans="1:14" ht="13.8" x14ac:dyDescent="0.3">
      <c r="A5" s="58">
        <v>43922</v>
      </c>
      <c r="B5" s="47" t="s">
        <v>46</v>
      </c>
      <c r="C5" s="47"/>
      <c r="D5" s="44"/>
      <c r="E5" s="74">
        <v>6.95</v>
      </c>
      <c r="F5" s="44"/>
      <c r="G5" s="44"/>
      <c r="H5" s="44"/>
      <c r="I5" s="44"/>
      <c r="J5" s="44">
        <v>6.95</v>
      </c>
      <c r="K5" s="23"/>
      <c r="L5" s="69"/>
      <c r="M5" s="44"/>
      <c r="N5" s="44"/>
    </row>
    <row r="6" spans="1:14" ht="13.8" x14ac:dyDescent="0.3">
      <c r="A6" s="58">
        <v>44414</v>
      </c>
      <c r="B6" s="47" t="s">
        <v>51</v>
      </c>
      <c r="C6" s="47">
        <v>1</v>
      </c>
      <c r="D6" s="44"/>
      <c r="E6" s="74">
        <v>39.5</v>
      </c>
      <c r="F6" s="44"/>
      <c r="G6" s="44"/>
      <c r="H6" s="44"/>
      <c r="I6" s="44"/>
      <c r="J6" s="44">
        <v>27.8</v>
      </c>
      <c r="K6" s="23"/>
      <c r="L6" s="69"/>
      <c r="M6" s="44">
        <v>39.5</v>
      </c>
      <c r="N6" s="44"/>
    </row>
    <row r="7" spans="1:14" ht="13.8" x14ac:dyDescent="0.3">
      <c r="A7" s="58">
        <v>44383</v>
      </c>
      <c r="B7" s="47" t="s">
        <v>52</v>
      </c>
      <c r="C7" s="47" t="s">
        <v>34</v>
      </c>
      <c r="D7" s="44"/>
      <c r="E7" s="74">
        <v>27.8</v>
      </c>
      <c r="F7" s="44"/>
      <c r="G7" s="44"/>
      <c r="H7" s="44"/>
      <c r="I7" s="44"/>
      <c r="J7" s="44"/>
      <c r="K7" s="23"/>
      <c r="L7" s="69"/>
      <c r="M7" s="44"/>
      <c r="N7" s="44"/>
    </row>
    <row r="8" spans="1:14" ht="13.8" x14ac:dyDescent="0.3">
      <c r="A8" s="58">
        <v>44456</v>
      </c>
      <c r="B8" s="47" t="s">
        <v>53</v>
      </c>
      <c r="C8" s="47">
        <v>2</v>
      </c>
      <c r="D8" s="44"/>
      <c r="E8" s="74">
        <v>164.34</v>
      </c>
      <c r="F8" s="44">
        <v>164.34</v>
      </c>
      <c r="G8" s="44"/>
      <c r="H8" s="44"/>
      <c r="I8" s="44"/>
      <c r="J8" s="44"/>
      <c r="K8" s="23"/>
      <c r="L8" s="69"/>
      <c r="M8" s="44"/>
      <c r="N8" s="44"/>
    </row>
    <row r="9" spans="1:14" ht="13.8" x14ac:dyDescent="0.3">
      <c r="A9" s="58">
        <v>44456</v>
      </c>
      <c r="B9" s="47" t="s">
        <v>54</v>
      </c>
      <c r="C9" s="47">
        <v>3</v>
      </c>
      <c r="D9" s="44"/>
      <c r="E9" s="74">
        <v>60</v>
      </c>
      <c r="F9" s="44">
        <v>60</v>
      </c>
      <c r="G9" s="44"/>
      <c r="H9" s="44"/>
      <c r="I9" s="44"/>
      <c r="J9" s="44"/>
      <c r="K9" s="23"/>
      <c r="L9" s="69"/>
      <c r="M9" s="44"/>
      <c r="N9" s="44"/>
    </row>
    <row r="10" spans="1:14" ht="13.8" x14ac:dyDescent="0.3">
      <c r="A10" s="58">
        <v>44456</v>
      </c>
      <c r="B10" s="47" t="s">
        <v>55</v>
      </c>
      <c r="C10" s="47">
        <v>4</v>
      </c>
      <c r="D10" s="44">
        <v>400</v>
      </c>
      <c r="E10" s="74"/>
      <c r="F10" s="44">
        <v>400</v>
      </c>
      <c r="G10" s="44"/>
      <c r="H10" s="44"/>
      <c r="I10" s="44"/>
      <c r="J10" s="44"/>
      <c r="K10" s="44"/>
      <c r="L10" s="69"/>
      <c r="M10" s="44"/>
      <c r="N10" s="44"/>
    </row>
    <row r="11" spans="1:14" ht="13.8" x14ac:dyDescent="0.3">
      <c r="A11" s="58">
        <v>44456</v>
      </c>
      <c r="B11" s="47" t="s">
        <v>51</v>
      </c>
      <c r="C11" s="47">
        <v>5</v>
      </c>
      <c r="D11" s="44"/>
      <c r="E11" s="74">
        <v>16.2</v>
      </c>
      <c r="F11" s="44"/>
      <c r="G11" s="44"/>
      <c r="H11" s="44"/>
      <c r="I11" s="44"/>
      <c r="J11" s="44"/>
      <c r="K11" s="23"/>
      <c r="L11" s="69"/>
      <c r="M11" s="44">
        <v>16.2</v>
      </c>
      <c r="N11" s="44"/>
    </row>
    <row r="12" spans="1:14" ht="13.8" x14ac:dyDescent="0.3">
      <c r="A12" s="58">
        <v>44456</v>
      </c>
      <c r="B12" s="47" t="s">
        <v>56</v>
      </c>
      <c r="C12" s="47">
        <v>6</v>
      </c>
      <c r="D12" s="44"/>
      <c r="E12" s="74">
        <v>400</v>
      </c>
      <c r="F12" s="44"/>
      <c r="G12" s="44"/>
      <c r="H12" s="44"/>
      <c r="I12" s="44"/>
      <c r="J12" s="44"/>
      <c r="K12" s="23"/>
      <c r="L12" s="69"/>
      <c r="M12" s="44"/>
      <c r="N12" s="44">
        <v>400</v>
      </c>
    </row>
    <row r="13" spans="1:14" ht="13.8" x14ac:dyDescent="0.3">
      <c r="A13" s="58">
        <v>44462</v>
      </c>
      <c r="B13" s="47" t="s">
        <v>51</v>
      </c>
      <c r="C13" s="47">
        <v>8</v>
      </c>
      <c r="D13" s="44"/>
      <c r="E13" s="74">
        <v>14.35</v>
      </c>
      <c r="F13" s="44">
        <v>14.35</v>
      </c>
      <c r="G13" s="44"/>
      <c r="H13" s="44"/>
      <c r="I13" s="44"/>
      <c r="J13" s="44"/>
      <c r="K13" s="23"/>
      <c r="L13" s="69"/>
      <c r="M13" s="44"/>
      <c r="N13" s="44"/>
    </row>
    <row r="14" spans="1:14" ht="13.8" x14ac:dyDescent="0.3">
      <c r="A14" s="58">
        <v>44465</v>
      </c>
      <c r="B14" s="47" t="s">
        <v>58</v>
      </c>
      <c r="C14" s="47">
        <v>9</v>
      </c>
      <c r="D14" s="44"/>
      <c r="E14" s="74">
        <v>149.6</v>
      </c>
      <c r="F14" s="44">
        <v>149.6</v>
      </c>
      <c r="G14" s="44"/>
      <c r="H14" s="44"/>
      <c r="I14" s="44"/>
      <c r="J14" s="23"/>
      <c r="K14" s="23"/>
      <c r="L14" s="69"/>
      <c r="M14" s="44"/>
      <c r="N14" s="44"/>
    </row>
    <row r="15" spans="1:14" ht="13.8" x14ac:dyDescent="0.3">
      <c r="A15" s="58">
        <v>44465</v>
      </c>
      <c r="B15" s="47" t="s">
        <v>60</v>
      </c>
      <c r="C15" s="47" t="s">
        <v>34</v>
      </c>
      <c r="D15" s="44"/>
      <c r="E15" s="74">
        <v>6.95</v>
      </c>
      <c r="F15" s="44"/>
      <c r="G15" s="44"/>
      <c r="H15" s="44"/>
      <c r="I15" s="44"/>
      <c r="J15" s="44">
        <v>6.95</v>
      </c>
      <c r="K15" s="44"/>
      <c r="L15" s="69"/>
      <c r="M15" s="44"/>
      <c r="N15" s="44"/>
    </row>
    <row r="16" spans="1:14" ht="13.8" x14ac:dyDescent="0.3">
      <c r="A16" s="58">
        <v>44495</v>
      </c>
      <c r="B16" s="47" t="s">
        <v>64</v>
      </c>
      <c r="C16" s="47">
        <v>10</v>
      </c>
      <c r="D16" s="44"/>
      <c r="E16" s="74">
        <v>302.5</v>
      </c>
      <c r="F16" s="44">
        <v>302.5</v>
      </c>
      <c r="G16" s="44"/>
      <c r="H16" s="44"/>
      <c r="I16" s="44"/>
      <c r="J16" s="44"/>
      <c r="K16" s="23"/>
      <c r="L16" s="69"/>
      <c r="M16" s="44"/>
      <c r="N16" s="44"/>
    </row>
    <row r="17" spans="1:14" ht="13.8" x14ac:dyDescent="0.3">
      <c r="A17" s="58">
        <v>44495</v>
      </c>
      <c r="B17" s="47" t="s">
        <v>65</v>
      </c>
      <c r="C17" s="47" t="s">
        <v>34</v>
      </c>
      <c r="D17" s="44"/>
      <c r="E17" s="74">
        <v>6.95</v>
      </c>
      <c r="F17" s="44"/>
      <c r="G17" s="44"/>
      <c r="H17" s="44"/>
      <c r="I17" s="44"/>
      <c r="J17" s="44">
        <v>6.95</v>
      </c>
      <c r="K17" s="44"/>
      <c r="L17" s="69"/>
      <c r="M17" s="44"/>
      <c r="N17" s="44"/>
    </row>
    <row r="18" spans="1:14" ht="13.8" x14ac:dyDescent="0.3">
      <c r="A18" s="58">
        <v>44510</v>
      </c>
      <c r="B18" s="47" t="s">
        <v>70</v>
      </c>
      <c r="C18" s="47">
        <v>11</v>
      </c>
      <c r="D18" s="44"/>
      <c r="E18" s="74">
        <v>15</v>
      </c>
      <c r="F18" s="44"/>
      <c r="G18" s="44"/>
      <c r="H18" s="44"/>
      <c r="I18" s="44"/>
      <c r="J18" s="44"/>
      <c r="K18" s="44"/>
      <c r="L18" s="69"/>
      <c r="M18" s="44">
        <v>15</v>
      </c>
      <c r="N18" s="44"/>
    </row>
    <row r="19" spans="1:14" ht="13.8" x14ac:dyDescent="0.3">
      <c r="A19" s="58">
        <v>44926</v>
      </c>
      <c r="B19" s="47" t="s">
        <v>72</v>
      </c>
      <c r="C19" s="47" t="s">
        <v>34</v>
      </c>
      <c r="D19" s="44"/>
      <c r="E19" s="74">
        <v>20.85</v>
      </c>
      <c r="F19" s="44"/>
      <c r="G19" s="44"/>
      <c r="H19" s="44"/>
      <c r="I19" s="44"/>
      <c r="J19" s="44">
        <v>20.85</v>
      </c>
      <c r="K19" s="44"/>
      <c r="L19" s="69"/>
      <c r="M19" s="44"/>
      <c r="N19" s="44"/>
    </row>
    <row r="20" spans="1:14" ht="13.8" x14ac:dyDescent="0.3">
      <c r="A20" s="58"/>
      <c r="B20" s="47"/>
      <c r="C20" s="47"/>
      <c r="D20" s="44"/>
      <c r="E20" s="74"/>
      <c r="F20" s="44"/>
      <c r="G20" s="44"/>
      <c r="H20" s="44"/>
      <c r="I20" s="44"/>
      <c r="J20" s="44"/>
      <c r="K20" s="44"/>
      <c r="L20" s="69"/>
      <c r="M20" s="44"/>
      <c r="N20" s="44"/>
    </row>
    <row r="21" spans="1:14" ht="13.8" x14ac:dyDescent="0.3">
      <c r="A21" s="58"/>
      <c r="B21" s="47"/>
      <c r="C21" s="47"/>
      <c r="D21" s="44"/>
      <c r="E21" s="74"/>
      <c r="F21" s="44"/>
      <c r="G21" s="44"/>
      <c r="H21" s="44"/>
      <c r="I21" s="44"/>
      <c r="J21" s="44"/>
      <c r="K21" s="44"/>
      <c r="L21" s="69"/>
      <c r="M21" s="44"/>
      <c r="N21" s="44"/>
    </row>
    <row r="22" spans="1:14" ht="13.8" x14ac:dyDescent="0.3">
      <c r="A22" s="58"/>
      <c r="B22" s="47"/>
      <c r="C22" s="47"/>
      <c r="D22" s="44"/>
      <c r="E22" s="74"/>
      <c r="F22" s="44"/>
      <c r="G22" s="44"/>
      <c r="H22" s="44"/>
      <c r="I22" s="44"/>
      <c r="J22" s="44"/>
      <c r="K22" s="44"/>
      <c r="L22" s="69"/>
      <c r="M22" s="44"/>
      <c r="N22" s="44"/>
    </row>
    <row r="23" spans="1:14" ht="13.8" x14ac:dyDescent="0.3">
      <c r="A23" s="58"/>
      <c r="B23" s="47"/>
      <c r="C23" s="47"/>
      <c r="D23" s="44"/>
      <c r="E23" s="74"/>
      <c r="F23" s="44"/>
      <c r="G23" s="44"/>
      <c r="H23" s="44"/>
      <c r="I23" s="44"/>
      <c r="J23" s="44"/>
      <c r="K23" s="23"/>
      <c r="L23" s="69"/>
      <c r="M23" s="44"/>
      <c r="N23" s="44"/>
    </row>
    <row r="24" spans="1:14" ht="13.8" x14ac:dyDescent="0.3">
      <c r="A24" s="58"/>
      <c r="B24" s="47"/>
      <c r="C24" s="47"/>
      <c r="D24" s="44"/>
      <c r="E24" s="74"/>
      <c r="F24" s="44"/>
      <c r="G24" s="44"/>
      <c r="H24" s="44"/>
      <c r="I24" s="44"/>
      <c r="J24" s="44"/>
      <c r="K24" s="23"/>
      <c r="L24" s="69"/>
      <c r="M24" s="44"/>
      <c r="N24" s="44"/>
    </row>
    <row r="25" spans="1:14" ht="13.8" x14ac:dyDescent="0.3">
      <c r="A25" s="58"/>
      <c r="B25" s="47"/>
      <c r="C25" s="47"/>
      <c r="D25" s="44"/>
      <c r="E25" s="74"/>
      <c r="F25" s="44"/>
      <c r="G25" s="44"/>
      <c r="H25" s="44"/>
      <c r="I25" s="44"/>
      <c r="J25" s="44"/>
      <c r="K25" s="44"/>
      <c r="L25" s="69"/>
      <c r="M25" s="44"/>
      <c r="N25" s="44"/>
    </row>
    <row r="26" spans="1:14" ht="13.8" x14ac:dyDescent="0.3">
      <c r="A26" s="58"/>
      <c r="B26" s="47"/>
      <c r="C26" s="47"/>
      <c r="D26" s="44"/>
      <c r="E26" s="74"/>
      <c r="F26" s="44"/>
      <c r="G26" s="44"/>
      <c r="H26" s="44"/>
      <c r="I26" s="44"/>
      <c r="J26" s="44"/>
      <c r="K26" s="44"/>
      <c r="L26" s="69"/>
      <c r="M26" s="44"/>
      <c r="N26" s="44"/>
    </row>
    <row r="27" spans="1:14" ht="13.8" x14ac:dyDescent="0.3">
      <c r="A27" s="58"/>
      <c r="B27" s="47"/>
      <c r="C27" s="47"/>
      <c r="D27" s="44"/>
      <c r="E27" s="74"/>
      <c r="F27" s="44"/>
      <c r="G27" s="44"/>
      <c r="H27" s="44"/>
      <c r="I27" s="44"/>
      <c r="J27" s="44"/>
      <c r="K27" s="44"/>
      <c r="L27" s="69"/>
      <c r="M27" s="44"/>
      <c r="N27" s="44"/>
    </row>
    <row r="28" spans="1:14" ht="13.8" x14ac:dyDescent="0.3">
      <c r="A28" s="58"/>
      <c r="B28" s="47"/>
      <c r="C28" s="47"/>
      <c r="D28" s="44"/>
      <c r="E28" s="74"/>
      <c r="F28" s="44"/>
      <c r="G28" s="44"/>
      <c r="H28" s="44"/>
      <c r="I28" s="44"/>
      <c r="J28" s="44"/>
      <c r="K28" s="44"/>
      <c r="L28" s="69"/>
      <c r="M28" s="44"/>
      <c r="N28" s="44"/>
    </row>
    <row r="29" spans="1:14" ht="13.8" x14ac:dyDescent="0.3">
      <c r="A29" s="46"/>
      <c r="B29" s="47"/>
      <c r="C29" s="47"/>
      <c r="D29" s="44"/>
      <c r="E29" s="74"/>
      <c r="F29" s="44"/>
      <c r="G29" s="44"/>
      <c r="H29" s="44"/>
      <c r="I29" s="44"/>
      <c r="J29" s="44"/>
      <c r="K29" s="44"/>
      <c r="L29" s="69"/>
      <c r="M29" s="44"/>
      <c r="N29" s="44"/>
    </row>
    <row r="30" spans="1:14" ht="13.8" x14ac:dyDescent="0.3">
      <c r="A30" s="46"/>
      <c r="B30" s="47"/>
      <c r="C30" s="47"/>
      <c r="D30" s="44"/>
      <c r="E30" s="74"/>
      <c r="F30" s="44"/>
      <c r="G30" s="44"/>
      <c r="H30" s="44"/>
      <c r="I30" s="44"/>
      <c r="J30" s="44"/>
      <c r="K30" s="44"/>
      <c r="L30" s="69"/>
      <c r="M30" s="44"/>
      <c r="N30" s="44"/>
    </row>
    <row r="31" spans="1:14" ht="13.8" x14ac:dyDescent="0.3">
      <c r="A31" s="48"/>
      <c r="B31" s="49"/>
      <c r="C31" s="49"/>
      <c r="D31" s="50"/>
      <c r="E31" s="75"/>
      <c r="F31" s="50"/>
      <c r="G31" s="50"/>
      <c r="H31" s="50"/>
      <c r="I31" s="50"/>
      <c r="J31" s="50"/>
      <c r="K31" s="50"/>
      <c r="L31" s="70"/>
      <c r="M31" s="50"/>
      <c r="N31" s="50"/>
    </row>
    <row r="32" spans="1:14" ht="13.8" x14ac:dyDescent="0.3">
      <c r="A32" s="46"/>
      <c r="B32" s="47"/>
      <c r="C32" s="47"/>
      <c r="D32" s="44"/>
      <c r="E32" s="74"/>
      <c r="F32" s="44"/>
      <c r="G32" s="44"/>
      <c r="H32" s="44"/>
      <c r="I32" s="44"/>
      <c r="J32" s="44"/>
      <c r="K32" s="44"/>
      <c r="L32" s="44"/>
      <c r="M32" s="44"/>
      <c r="N32" s="44"/>
    </row>
    <row r="33" spans="1:14" ht="13.8" x14ac:dyDescent="0.3">
      <c r="A33" s="46"/>
      <c r="B33" s="47"/>
      <c r="C33" s="47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ht="13.8" x14ac:dyDescent="0.3">
      <c r="A34" s="46"/>
      <c r="B34" s="60" t="s">
        <v>40</v>
      </c>
      <c r="C34" s="60"/>
      <c r="D34" s="23">
        <f t="shared" ref="D34:M34" si="0">SUM(D3:D33)</f>
        <v>400</v>
      </c>
      <c r="E34" s="23">
        <f t="shared" si="0"/>
        <v>1244.8900000000001</v>
      </c>
      <c r="F34" s="23">
        <f t="shared" si="0"/>
        <v>1090.79</v>
      </c>
      <c r="G34" s="23">
        <f t="shared" si="0"/>
        <v>0</v>
      </c>
      <c r="H34" s="23">
        <f t="shared" si="0"/>
        <v>0</v>
      </c>
      <c r="I34" s="23">
        <f t="shared" si="0"/>
        <v>0</v>
      </c>
      <c r="J34" s="23">
        <f t="shared" si="0"/>
        <v>83.4</v>
      </c>
      <c r="K34" s="23">
        <f t="shared" si="0"/>
        <v>0</v>
      </c>
      <c r="L34" s="23">
        <f t="shared" si="0"/>
        <v>0</v>
      </c>
      <c r="M34" s="23">
        <f t="shared" si="0"/>
        <v>70.7</v>
      </c>
      <c r="N34" s="23">
        <f>SUM(N3:N33)</f>
        <v>400</v>
      </c>
    </row>
    <row r="35" spans="1:14" ht="13.8" x14ac:dyDescent="0.3">
      <c r="A35" s="46"/>
      <c r="B35" s="47"/>
      <c r="C35" s="47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27.6" x14ac:dyDescent="0.3">
      <c r="A36" s="60" t="s">
        <v>0</v>
      </c>
      <c r="B36" s="60" t="s">
        <v>1</v>
      </c>
      <c r="C36" s="60" t="s">
        <v>2</v>
      </c>
      <c r="D36" s="23" t="s">
        <v>3</v>
      </c>
      <c r="E36" s="23" t="s">
        <v>4</v>
      </c>
      <c r="F36" s="64" t="s">
        <v>11</v>
      </c>
      <c r="G36" s="64" t="s">
        <v>10</v>
      </c>
      <c r="H36" s="64" t="s">
        <v>15</v>
      </c>
      <c r="I36" s="64" t="s">
        <v>16</v>
      </c>
      <c r="J36" s="64" t="s">
        <v>17</v>
      </c>
      <c r="K36" s="64" t="s">
        <v>12</v>
      </c>
      <c r="L36" s="65" t="s">
        <v>27</v>
      </c>
      <c r="M36" s="71" t="s">
        <v>13</v>
      </c>
      <c r="N36" s="67" t="s">
        <v>14</v>
      </c>
    </row>
    <row r="37" spans="1:14" ht="13.8" x14ac:dyDescent="0.3">
      <c r="A37" s="46"/>
      <c r="B37" s="47"/>
      <c r="C37" s="47"/>
      <c r="D37" s="44">
        <f t="shared" ref="D37:N37" si="1">D34</f>
        <v>400</v>
      </c>
      <c r="E37" s="44">
        <f t="shared" si="1"/>
        <v>1244.8900000000001</v>
      </c>
      <c r="F37" s="44">
        <f t="shared" si="1"/>
        <v>1090.79</v>
      </c>
      <c r="G37" s="44">
        <f t="shared" si="1"/>
        <v>0</v>
      </c>
      <c r="H37" s="44">
        <f t="shared" si="1"/>
        <v>0</v>
      </c>
      <c r="I37" s="44">
        <f t="shared" si="1"/>
        <v>0</v>
      </c>
      <c r="J37" s="44">
        <f t="shared" si="1"/>
        <v>83.4</v>
      </c>
      <c r="K37" s="44">
        <f t="shared" si="1"/>
        <v>0</v>
      </c>
      <c r="L37" s="44">
        <f t="shared" si="1"/>
        <v>0</v>
      </c>
      <c r="M37" s="44">
        <f t="shared" si="1"/>
        <v>70.7</v>
      </c>
      <c r="N37" s="44">
        <f t="shared" si="1"/>
        <v>400</v>
      </c>
    </row>
    <row r="38" spans="1:14" ht="13.8" x14ac:dyDescent="0.3">
      <c r="A38" s="46"/>
      <c r="B38" s="47"/>
      <c r="C38" s="47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ht="13.8" x14ac:dyDescent="0.3">
      <c r="A39" s="46"/>
      <c r="B39" s="47"/>
      <c r="C39" s="47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3.8" x14ac:dyDescent="0.3">
      <c r="A40" s="46"/>
      <c r="B40" s="47"/>
      <c r="C40" s="47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 ht="13.8" x14ac:dyDescent="0.3">
      <c r="A41" s="46"/>
      <c r="B41" s="47"/>
      <c r="C41" s="4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4" ht="13.8" x14ac:dyDescent="0.3">
      <c r="A42" s="46"/>
      <c r="B42" s="47"/>
      <c r="C42" s="47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 ht="13.8" x14ac:dyDescent="0.3">
      <c r="A43" s="46"/>
      <c r="B43" s="47"/>
      <c r="C43" s="47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ht="13.8" x14ac:dyDescent="0.3">
      <c r="A44" s="46"/>
      <c r="B44" s="47"/>
      <c r="C44" s="47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4" ht="13.8" x14ac:dyDescent="0.3">
      <c r="A45" s="46"/>
      <c r="B45" s="47"/>
      <c r="C45" s="47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14" ht="13.8" x14ac:dyDescent="0.3">
      <c r="A46" s="46"/>
      <c r="B46" s="47"/>
      <c r="C46" s="4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4" ht="13.8" x14ac:dyDescent="0.3">
      <c r="A47" s="46"/>
      <c r="B47" s="47"/>
      <c r="C47" s="47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1:14" ht="13.8" x14ac:dyDescent="0.3">
      <c r="A48" s="59"/>
      <c r="B48" s="60" t="s">
        <v>37</v>
      </c>
      <c r="C48" s="60"/>
      <c r="D48" s="23">
        <f t="shared" ref="D48:N48" si="2">SUM(D37:D47)</f>
        <v>400</v>
      </c>
      <c r="E48" s="23">
        <f t="shared" si="2"/>
        <v>1244.8900000000001</v>
      </c>
      <c r="F48" s="23">
        <f t="shared" si="2"/>
        <v>1090.79</v>
      </c>
      <c r="G48" s="23">
        <f t="shared" si="2"/>
        <v>0</v>
      </c>
      <c r="H48" s="23">
        <f t="shared" si="2"/>
        <v>0</v>
      </c>
      <c r="I48" s="23">
        <f t="shared" si="2"/>
        <v>0</v>
      </c>
      <c r="J48" s="23">
        <f t="shared" si="2"/>
        <v>83.4</v>
      </c>
      <c r="K48" s="23">
        <f t="shared" si="2"/>
        <v>0</v>
      </c>
      <c r="L48" s="23">
        <f t="shared" si="2"/>
        <v>0</v>
      </c>
      <c r="M48" s="23">
        <f t="shared" si="2"/>
        <v>70.7</v>
      </c>
      <c r="N48" s="23">
        <f t="shared" si="2"/>
        <v>400</v>
      </c>
    </row>
    <row r="49" spans="1:12" x14ac:dyDescent="0.25">
      <c r="A49" s="3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5">
      <c r="A50" s="3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5">
      <c r="A51" s="1"/>
    </row>
    <row r="52" spans="1:12" x14ac:dyDescent="0.25">
      <c r="A52" s="3"/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5">
      <c r="A53" s="3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5">
      <c r="A54" s="3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3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1"/>
      <c r="B57" s="8"/>
      <c r="I57" s="9"/>
      <c r="J57" s="9"/>
      <c r="K57" s="9"/>
    </row>
    <row r="58" spans="1:12" x14ac:dyDescent="0.25">
      <c r="A58" s="1"/>
      <c r="B58" s="8"/>
      <c r="I58" s="9"/>
      <c r="J58" s="9"/>
      <c r="K58" s="9"/>
    </row>
    <row r="59" spans="1:12" x14ac:dyDescent="0.25">
      <c r="A59" s="1"/>
      <c r="B59" s="8"/>
      <c r="I59" s="9"/>
      <c r="J59" s="9"/>
      <c r="K59" s="9"/>
    </row>
    <row r="60" spans="1:12" x14ac:dyDescent="0.25">
      <c r="A60" s="1"/>
      <c r="B60" s="8"/>
      <c r="I60" s="9"/>
      <c r="J60" s="9"/>
      <c r="K60" s="9"/>
    </row>
    <row r="61" spans="1:12" x14ac:dyDescent="0.25">
      <c r="A61" s="1"/>
      <c r="B61" s="8"/>
      <c r="I61" s="9"/>
      <c r="J61" s="9"/>
      <c r="K61" s="9"/>
    </row>
    <row r="62" spans="1:12" x14ac:dyDescent="0.25">
      <c r="A62" s="1"/>
      <c r="B62" s="8"/>
      <c r="I62" s="9"/>
      <c r="J62" s="9"/>
      <c r="K62" s="9"/>
    </row>
    <row r="63" spans="1:12" x14ac:dyDescent="0.25">
      <c r="A63" s="1"/>
      <c r="B63" s="8"/>
      <c r="I63" s="9"/>
      <c r="J63" s="9"/>
      <c r="K63" s="9"/>
    </row>
    <row r="64" spans="1:12" x14ac:dyDescent="0.25">
      <c r="A64" s="1"/>
      <c r="B64" s="8"/>
      <c r="I64" s="9"/>
      <c r="J64" s="9"/>
      <c r="K64" s="9"/>
    </row>
    <row r="65" spans="1:11" x14ac:dyDescent="0.25">
      <c r="A65" s="1"/>
      <c r="B65" s="10"/>
      <c r="I65" s="9"/>
      <c r="J65" s="9"/>
      <c r="K65" s="9"/>
    </row>
    <row r="66" spans="1:11" x14ac:dyDescent="0.25">
      <c r="A66" s="1"/>
      <c r="B66" s="8"/>
      <c r="C66" s="8"/>
      <c r="I66" s="9"/>
      <c r="J66" s="9"/>
      <c r="K66" s="9"/>
    </row>
    <row r="67" spans="1:11" x14ac:dyDescent="0.25">
      <c r="A67" s="1"/>
      <c r="B67" s="8"/>
      <c r="C67" s="8"/>
      <c r="I67" s="9"/>
      <c r="J67" s="9"/>
      <c r="K67" s="9"/>
    </row>
    <row r="68" spans="1:11" x14ac:dyDescent="0.25">
      <c r="A68" s="1"/>
      <c r="B68" s="8"/>
      <c r="I68" s="9"/>
      <c r="J68" s="9"/>
      <c r="K68" s="9"/>
    </row>
    <row r="69" spans="1:11" x14ac:dyDescent="0.25">
      <c r="A69" s="1"/>
      <c r="B69" s="8"/>
      <c r="I69" s="9"/>
      <c r="J69" s="9"/>
      <c r="K69" s="9"/>
    </row>
    <row r="70" spans="1:11" x14ac:dyDescent="0.25">
      <c r="A70" s="1"/>
      <c r="B70" s="8"/>
      <c r="I70" s="9"/>
      <c r="J70" s="9"/>
      <c r="K70" s="9"/>
    </row>
    <row r="71" spans="1:11" x14ac:dyDescent="0.25">
      <c r="A71" s="1"/>
      <c r="B71" s="8"/>
      <c r="C71" s="8"/>
      <c r="I71" s="9"/>
      <c r="J71" s="9"/>
      <c r="K71" s="9"/>
    </row>
    <row r="72" spans="1:11" x14ac:dyDescent="0.25">
      <c r="A72" s="7"/>
      <c r="B72" s="8"/>
      <c r="C72" s="8"/>
      <c r="I72" s="9"/>
      <c r="J72" s="9"/>
      <c r="K72" s="9"/>
    </row>
    <row r="73" spans="1:11" x14ac:dyDescent="0.25">
      <c r="A73" s="7"/>
      <c r="B73" s="8"/>
      <c r="I73" s="9"/>
      <c r="J73" s="9"/>
      <c r="K73" s="9"/>
    </row>
    <row r="74" spans="1:11" x14ac:dyDescent="0.25">
      <c r="A74" s="7"/>
      <c r="B74" s="8"/>
      <c r="I74" s="9"/>
      <c r="J74" s="9"/>
      <c r="K74" s="9"/>
    </row>
    <row r="75" spans="1:11" x14ac:dyDescent="0.25">
      <c r="A75" s="7"/>
      <c r="B75" s="8"/>
      <c r="I75" s="9"/>
      <c r="J75" s="9"/>
      <c r="K75" s="9"/>
    </row>
    <row r="76" spans="1:11" x14ac:dyDescent="0.25">
      <c r="A76" s="7"/>
      <c r="B76" s="8"/>
      <c r="I76" s="9"/>
      <c r="J76" s="9"/>
      <c r="K76" s="9"/>
    </row>
    <row r="77" spans="1:11" x14ac:dyDescent="0.25">
      <c r="A77" s="7"/>
      <c r="B77" s="8"/>
      <c r="I77" s="9"/>
      <c r="J77" s="9"/>
      <c r="K77" s="9"/>
    </row>
    <row r="78" spans="1:11" x14ac:dyDescent="0.25">
      <c r="A78" s="7"/>
      <c r="B78" s="8"/>
      <c r="I78" s="9"/>
      <c r="J78" s="9"/>
      <c r="K78" s="9"/>
    </row>
    <row r="79" spans="1:11" x14ac:dyDescent="0.25">
      <c r="A79" s="7"/>
      <c r="I79" s="9"/>
      <c r="J79" s="9"/>
      <c r="K79" s="9"/>
    </row>
    <row r="80" spans="1:11" x14ac:dyDescent="0.25">
      <c r="A80" s="7"/>
      <c r="I80" s="9"/>
      <c r="J80" s="9"/>
      <c r="K80" s="9"/>
    </row>
    <row r="81" spans="1:13" x14ac:dyDescent="0.25">
      <c r="A81" s="7"/>
      <c r="I81" s="9"/>
      <c r="J81" s="9"/>
      <c r="K81" s="9"/>
    </row>
    <row r="82" spans="1:13" x14ac:dyDescent="0.25">
      <c r="A82" s="1"/>
      <c r="I82" s="9"/>
      <c r="J82" s="9"/>
      <c r="K82" s="9"/>
    </row>
    <row r="83" spans="1:13" x14ac:dyDescent="0.25">
      <c r="A83" s="1"/>
      <c r="I83" s="9"/>
      <c r="J83" s="9"/>
      <c r="K83" s="9"/>
    </row>
    <row r="84" spans="1:13" x14ac:dyDescent="0.25">
      <c r="A84" s="1"/>
      <c r="B84" s="8"/>
      <c r="I84" s="9"/>
      <c r="J84" s="9"/>
      <c r="K84" s="9"/>
    </row>
    <row r="85" spans="1:13" x14ac:dyDescent="0.25">
      <c r="A85" s="1"/>
      <c r="B85" s="8"/>
      <c r="I85" s="9"/>
      <c r="J85" s="9"/>
      <c r="K85" s="9"/>
    </row>
    <row r="86" spans="1:13" x14ac:dyDescent="0.25">
      <c r="A86" s="3"/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2"/>
    </row>
    <row r="87" spans="1:13" x14ac:dyDescent="0.25">
      <c r="A87" s="3"/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</row>
    <row r="88" spans="1:13" x14ac:dyDescent="0.25">
      <c r="A88" s="3"/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</row>
    <row r="89" spans="1:13" x14ac:dyDescent="0.25">
      <c r="A89" s="3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</row>
    <row r="90" spans="1:13" x14ac:dyDescent="0.25">
      <c r="A90" s="3"/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</row>
    <row r="91" spans="1:13" x14ac:dyDescent="0.25">
      <c r="A91" s="3"/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</row>
    <row r="92" spans="1:13" x14ac:dyDescent="0.25">
      <c r="A92" s="3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</row>
    <row r="93" spans="1:13" x14ac:dyDescent="0.25">
      <c r="A93" s="4"/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</row>
    <row r="94" spans="1:13" x14ac:dyDescent="0.25">
      <c r="A94" s="1"/>
      <c r="H94" s="9"/>
      <c r="I94" s="9"/>
      <c r="J94" s="9"/>
      <c r="K94" s="9"/>
    </row>
    <row r="95" spans="1:13" x14ac:dyDescent="0.25">
      <c r="A95" s="1"/>
      <c r="H95" s="9"/>
      <c r="I95" s="9"/>
      <c r="J95" s="9"/>
      <c r="K95" s="9"/>
    </row>
    <row r="96" spans="1:13" x14ac:dyDescent="0.25">
      <c r="A96" s="1"/>
      <c r="H96" s="9"/>
      <c r="I96" s="9"/>
      <c r="J96" s="9"/>
      <c r="K96" s="9"/>
    </row>
    <row r="97" spans="1:13" x14ac:dyDescent="0.25">
      <c r="A97" s="1"/>
      <c r="H97" s="9"/>
      <c r="I97" s="9"/>
      <c r="J97" s="9"/>
      <c r="K97" s="9"/>
    </row>
    <row r="98" spans="1:13" x14ac:dyDescent="0.25">
      <c r="A98" s="1"/>
      <c r="H98" s="9"/>
      <c r="I98" s="9"/>
      <c r="J98" s="9"/>
      <c r="K98" s="9"/>
    </row>
    <row r="99" spans="1:13" x14ac:dyDescent="0.25">
      <c r="A99" s="1"/>
      <c r="H99" s="9"/>
      <c r="I99" s="9"/>
      <c r="J99" s="9"/>
      <c r="K99" s="9"/>
    </row>
    <row r="100" spans="1:13" x14ac:dyDescent="0.25">
      <c r="A100" s="1"/>
      <c r="H100" s="9"/>
      <c r="I100" s="9"/>
      <c r="J100" s="9"/>
      <c r="K100" s="9"/>
    </row>
    <row r="101" spans="1:13" x14ac:dyDescent="0.25">
      <c r="A101" s="1"/>
      <c r="H101" s="9"/>
      <c r="I101" s="9"/>
      <c r="J101" s="9"/>
      <c r="K101" s="9"/>
      <c r="M101" s="2"/>
    </row>
    <row r="102" spans="1:13" x14ac:dyDescent="0.25">
      <c r="A102" s="1"/>
      <c r="H102" s="9"/>
      <c r="I102" s="9"/>
      <c r="J102" s="9"/>
      <c r="K102" s="9"/>
    </row>
    <row r="103" spans="1:13" x14ac:dyDescent="0.25">
      <c r="A103" s="1"/>
      <c r="H103" s="9"/>
      <c r="I103" s="9"/>
      <c r="J103" s="9"/>
      <c r="K103" s="9"/>
    </row>
    <row r="104" spans="1:13" x14ac:dyDescent="0.25">
      <c r="A104" s="1"/>
      <c r="B104" s="8"/>
      <c r="H104" s="9"/>
      <c r="I104" s="9"/>
      <c r="J104" s="9"/>
      <c r="K104" s="9"/>
    </row>
    <row r="105" spans="1:13" x14ac:dyDescent="0.25">
      <c r="A105" s="1"/>
      <c r="B105" s="8"/>
      <c r="H105" s="9"/>
      <c r="I105" s="9"/>
      <c r="J105" s="9"/>
      <c r="K105" s="9"/>
    </row>
    <row r="106" spans="1:13" x14ac:dyDescent="0.25">
      <c r="A106" s="1"/>
      <c r="B106" s="8"/>
      <c r="H106" s="9"/>
      <c r="I106" s="9"/>
      <c r="J106" s="9"/>
      <c r="K106" s="9"/>
    </row>
    <row r="107" spans="1:13" x14ac:dyDescent="0.25">
      <c r="A107" s="1"/>
      <c r="B107" s="8"/>
      <c r="H107" s="9"/>
      <c r="I107" s="9"/>
      <c r="J107" s="9"/>
      <c r="K107" s="9"/>
    </row>
    <row r="108" spans="1:13" x14ac:dyDescent="0.25">
      <c r="A108" s="1"/>
      <c r="H108" s="9"/>
      <c r="I108" s="9"/>
      <c r="J108" s="9"/>
      <c r="K108" s="9"/>
    </row>
    <row r="109" spans="1:13" x14ac:dyDescent="0.25">
      <c r="A109" s="1"/>
      <c r="B109" s="8"/>
      <c r="H109" s="9"/>
      <c r="I109" s="9"/>
      <c r="J109" s="9"/>
      <c r="K109" s="9"/>
    </row>
    <row r="110" spans="1:13" x14ac:dyDescent="0.25">
      <c r="A110" s="1"/>
      <c r="B110" s="8"/>
      <c r="C110" s="8"/>
      <c r="H110" s="9"/>
      <c r="I110" s="9"/>
      <c r="J110" s="9"/>
      <c r="K110" s="9"/>
    </row>
    <row r="111" spans="1:13" x14ac:dyDescent="0.25">
      <c r="A111" s="1"/>
      <c r="B111" s="8"/>
      <c r="C111" s="8"/>
      <c r="H111" s="9"/>
      <c r="I111" s="9"/>
      <c r="J111" s="9"/>
      <c r="K111" s="9"/>
    </row>
    <row r="112" spans="1:13" x14ac:dyDescent="0.25">
      <c r="A112" s="1"/>
      <c r="B112" s="8"/>
      <c r="H112" s="9"/>
      <c r="I112" s="9"/>
      <c r="J112" s="9"/>
      <c r="K112" s="9"/>
    </row>
    <row r="113" spans="1:13" x14ac:dyDescent="0.25">
      <c r="A113" s="1"/>
      <c r="B113" s="8"/>
      <c r="H113" s="9"/>
      <c r="I113" s="9"/>
      <c r="J113" s="9"/>
      <c r="K113" s="9"/>
    </row>
    <row r="114" spans="1:13" x14ac:dyDescent="0.25">
      <c r="A114" s="1"/>
      <c r="B114" s="8"/>
      <c r="H114" s="9"/>
      <c r="I114" s="9"/>
      <c r="J114" s="9"/>
      <c r="K114" s="9"/>
    </row>
    <row r="115" spans="1:13" x14ac:dyDescent="0.25">
      <c r="A115" s="1"/>
      <c r="B115" s="8"/>
      <c r="C115" s="8"/>
      <c r="H115" s="9"/>
      <c r="I115" s="9"/>
      <c r="J115" s="9"/>
      <c r="K115" s="9"/>
    </row>
    <row r="116" spans="1:13" x14ac:dyDescent="0.25">
      <c r="A116" s="1"/>
      <c r="B116" s="8"/>
      <c r="C116" s="8"/>
      <c r="H116" s="9"/>
      <c r="I116" s="9"/>
      <c r="J116" s="9"/>
      <c r="K116" s="9"/>
    </row>
    <row r="117" spans="1:13" x14ac:dyDescent="0.25">
      <c r="A117" s="1"/>
      <c r="H117" s="9"/>
      <c r="I117" s="9"/>
      <c r="J117" s="9"/>
      <c r="K117" s="9"/>
    </row>
    <row r="118" spans="1:13" x14ac:dyDescent="0.25">
      <c r="A118" s="1"/>
      <c r="H118" s="9"/>
      <c r="I118" s="9"/>
      <c r="J118" s="9"/>
      <c r="K118" s="9"/>
    </row>
    <row r="119" spans="1:13" x14ac:dyDescent="0.25">
      <c r="A119" s="1"/>
      <c r="H119" s="9"/>
      <c r="I119" s="9"/>
      <c r="J119" s="9"/>
      <c r="K119" s="9"/>
    </row>
    <row r="120" spans="1:13" x14ac:dyDescent="0.25">
      <c r="A120" s="1"/>
      <c r="H120" s="9"/>
      <c r="I120" s="9"/>
      <c r="J120" s="9"/>
      <c r="K120" s="9"/>
    </row>
    <row r="121" spans="1:13" x14ac:dyDescent="0.25">
      <c r="A121" s="1"/>
    </row>
    <row r="122" spans="1:13" x14ac:dyDescent="0.25">
      <c r="A122" s="1"/>
    </row>
    <row r="123" spans="1:13" x14ac:dyDescent="0.25">
      <c r="A123" s="3"/>
      <c r="B123" s="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2"/>
    </row>
    <row r="126" spans="1:13" x14ac:dyDescent="0.25">
      <c r="A126" s="3"/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</row>
    <row r="127" spans="1:13" x14ac:dyDescent="0.25">
      <c r="A127" s="3"/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</row>
    <row r="128" spans="1:13" x14ac:dyDescent="0.25">
      <c r="A128" s="3"/>
      <c r="B128" s="4"/>
      <c r="C128" s="4"/>
      <c r="D128" s="5"/>
      <c r="E128" s="5"/>
      <c r="F128" s="5"/>
      <c r="G128" s="5"/>
      <c r="H128" s="5"/>
      <c r="I128" s="5"/>
      <c r="J128" s="5"/>
      <c r="K128" s="5"/>
      <c r="L128" s="5"/>
    </row>
    <row r="129" spans="1:13" x14ac:dyDescent="0.25">
      <c r="A129" s="3"/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</row>
    <row r="130" spans="1:13" x14ac:dyDescent="0.25">
      <c r="A130" s="4"/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</row>
    <row r="131" spans="1:13" x14ac:dyDescent="0.25">
      <c r="A131" s="1"/>
      <c r="H131" s="9"/>
      <c r="I131" s="9"/>
      <c r="J131" s="9"/>
      <c r="K131" s="9"/>
    </row>
    <row r="132" spans="1:13" x14ac:dyDescent="0.25">
      <c r="A132" s="1"/>
      <c r="H132" s="9"/>
      <c r="I132" s="9"/>
      <c r="J132" s="9"/>
      <c r="K132" s="9"/>
    </row>
    <row r="133" spans="1:13" x14ac:dyDescent="0.25">
      <c r="A133" s="1"/>
      <c r="H133" s="9"/>
      <c r="I133" s="9"/>
      <c r="J133" s="9"/>
      <c r="K133" s="9"/>
    </row>
    <row r="134" spans="1:13" x14ac:dyDescent="0.25">
      <c r="A134" s="1"/>
      <c r="H134" s="9"/>
      <c r="I134" s="9"/>
      <c r="J134" s="9"/>
      <c r="K134" s="9"/>
      <c r="M134" s="2"/>
    </row>
    <row r="135" spans="1:13" x14ac:dyDescent="0.25">
      <c r="A135" s="1"/>
      <c r="H135" s="9"/>
      <c r="I135" s="9"/>
      <c r="J135" s="9"/>
      <c r="K135" s="9"/>
    </row>
    <row r="136" spans="1:13" x14ac:dyDescent="0.25">
      <c r="A136" s="1"/>
      <c r="H136" s="9"/>
      <c r="I136" s="9"/>
      <c r="J136" s="9"/>
      <c r="K136" s="9"/>
      <c r="M136" s="2"/>
    </row>
    <row r="137" spans="1:13" x14ac:dyDescent="0.25">
      <c r="A137" s="1"/>
      <c r="B137" s="8"/>
      <c r="H137" s="9"/>
      <c r="I137" s="9"/>
      <c r="J137" s="9"/>
      <c r="K137" s="9"/>
    </row>
    <row r="138" spans="1:13" x14ac:dyDescent="0.25">
      <c r="A138" s="1"/>
      <c r="H138" s="9"/>
      <c r="I138" s="9"/>
      <c r="J138" s="9"/>
      <c r="K138" s="9"/>
    </row>
    <row r="139" spans="1:13" x14ac:dyDescent="0.25">
      <c r="A139" s="1"/>
      <c r="H139" s="9"/>
      <c r="I139" s="9"/>
      <c r="J139" s="9"/>
      <c r="K139" s="9"/>
    </row>
    <row r="140" spans="1:13" x14ac:dyDescent="0.25">
      <c r="A140" s="1"/>
      <c r="H140" s="9"/>
      <c r="I140" s="9"/>
      <c r="J140" s="9"/>
      <c r="K140" s="9"/>
    </row>
    <row r="141" spans="1:13" x14ac:dyDescent="0.25">
      <c r="A141" s="1"/>
      <c r="H141" s="9"/>
      <c r="I141" s="9"/>
      <c r="J141" s="9"/>
      <c r="K141" s="9"/>
    </row>
    <row r="142" spans="1:13" x14ac:dyDescent="0.25">
      <c r="A142" s="1"/>
      <c r="H142" s="9"/>
      <c r="I142" s="9"/>
      <c r="J142" s="9"/>
      <c r="K142" s="9"/>
    </row>
    <row r="143" spans="1:13" x14ac:dyDescent="0.25">
      <c r="A143" s="1"/>
      <c r="H143" s="9"/>
      <c r="I143" s="9"/>
      <c r="J143" s="9"/>
      <c r="K143" s="9"/>
    </row>
    <row r="144" spans="1:13" x14ac:dyDescent="0.25">
      <c r="A144" s="1"/>
      <c r="H144" s="9"/>
      <c r="I144" s="9"/>
      <c r="J144" s="9"/>
      <c r="K144" s="9"/>
    </row>
    <row r="145" spans="1:13" x14ac:dyDescent="0.25">
      <c r="A145" s="1"/>
      <c r="H145" s="9"/>
      <c r="I145" s="9"/>
      <c r="J145" s="9"/>
      <c r="K145" s="9"/>
    </row>
    <row r="146" spans="1:13" x14ac:dyDescent="0.25">
      <c r="A146" s="1"/>
      <c r="H146" s="9"/>
      <c r="I146" s="9"/>
      <c r="J146" s="9"/>
      <c r="K146" s="9"/>
    </row>
    <row r="147" spans="1:13" x14ac:dyDescent="0.25">
      <c r="A147" s="1"/>
      <c r="B147" s="8"/>
      <c r="H147" s="9"/>
      <c r="I147" s="9"/>
      <c r="J147" s="9"/>
      <c r="K147" s="9"/>
    </row>
    <row r="148" spans="1:13" x14ac:dyDescent="0.25">
      <c r="A148" s="1"/>
      <c r="B148" s="8"/>
      <c r="H148" s="9"/>
      <c r="I148" s="9"/>
      <c r="J148" s="9"/>
      <c r="K148" s="9"/>
    </row>
    <row r="149" spans="1:13" x14ac:dyDescent="0.25">
      <c r="A149" s="1"/>
      <c r="H149" s="9"/>
      <c r="I149" s="9"/>
      <c r="J149" s="9"/>
      <c r="K149" s="9"/>
    </row>
    <row r="150" spans="1:13" x14ac:dyDescent="0.25">
      <c r="A150" s="1"/>
      <c r="H150" s="9"/>
      <c r="I150" s="9"/>
      <c r="J150" s="9"/>
      <c r="K150" s="9"/>
    </row>
    <row r="151" spans="1:13" x14ac:dyDescent="0.25">
      <c r="A151" s="1"/>
      <c r="H151" s="9"/>
      <c r="I151" s="9"/>
      <c r="J151" s="9"/>
      <c r="K151" s="9"/>
    </row>
    <row r="152" spans="1:13" x14ac:dyDescent="0.25">
      <c r="A152" s="1"/>
      <c r="H152" s="9"/>
      <c r="I152" s="9"/>
      <c r="J152" s="9"/>
      <c r="K152" s="9"/>
    </row>
    <row r="153" spans="1:13" x14ac:dyDescent="0.25">
      <c r="A153" s="1"/>
      <c r="H153" s="9"/>
      <c r="I153" s="9"/>
      <c r="J153" s="9"/>
      <c r="K153" s="9"/>
    </row>
    <row r="154" spans="1:13" x14ac:dyDescent="0.25">
      <c r="A154" s="1"/>
      <c r="H154" s="9"/>
      <c r="I154" s="9"/>
      <c r="J154" s="9"/>
      <c r="K154" s="9"/>
    </row>
    <row r="155" spans="1:13" x14ac:dyDescent="0.25">
      <c r="A155" s="1"/>
      <c r="H155" s="9"/>
      <c r="I155" s="9"/>
      <c r="J155" s="9"/>
      <c r="K155" s="9"/>
    </row>
    <row r="156" spans="1:13" x14ac:dyDescent="0.25">
      <c r="A156" s="1"/>
      <c r="H156" s="9"/>
      <c r="I156" s="9"/>
      <c r="J156" s="9"/>
      <c r="K156" s="9"/>
    </row>
    <row r="157" spans="1:13" x14ac:dyDescent="0.25">
      <c r="A157" s="1"/>
      <c r="H157" s="9"/>
      <c r="I157" s="9"/>
      <c r="J157" s="9"/>
      <c r="K157" s="9"/>
    </row>
    <row r="158" spans="1:13" x14ac:dyDescent="0.25">
      <c r="A158" s="1"/>
      <c r="I158" s="9"/>
    </row>
    <row r="159" spans="1:13" x14ac:dyDescent="0.25">
      <c r="A159" s="1"/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2"/>
    </row>
    <row r="161" spans="1:13" x14ac:dyDescent="0.25">
      <c r="A161" s="3"/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</row>
    <row r="162" spans="1:13" x14ac:dyDescent="0.25">
      <c r="A162" s="3"/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</row>
    <row r="163" spans="1:13" x14ac:dyDescent="0.25">
      <c r="A163" s="3"/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</row>
    <row r="164" spans="1:13" x14ac:dyDescent="0.25">
      <c r="A164" s="3"/>
      <c r="B164" s="4"/>
      <c r="C164" s="4"/>
      <c r="D164" s="5"/>
      <c r="E164" s="5"/>
      <c r="F164" s="5"/>
      <c r="G164" s="5"/>
      <c r="H164" s="5"/>
      <c r="I164" s="5"/>
      <c r="J164" s="5"/>
      <c r="K164" s="5"/>
      <c r="L164" s="5"/>
    </row>
    <row r="165" spans="1:13" x14ac:dyDescent="0.25">
      <c r="A165" s="4"/>
      <c r="B165" s="4"/>
      <c r="C165" s="4"/>
      <c r="D165" s="5"/>
      <c r="E165" s="5"/>
      <c r="F165" s="5"/>
      <c r="G165" s="5"/>
      <c r="H165" s="5"/>
      <c r="I165" s="5"/>
      <c r="J165" s="5"/>
      <c r="K165" s="5"/>
      <c r="L165" s="5"/>
    </row>
    <row r="166" spans="1:13" x14ac:dyDescent="0.25">
      <c r="A166" s="1"/>
      <c r="B166" s="8"/>
      <c r="H166" s="9"/>
      <c r="I166" s="9"/>
      <c r="J166" s="9"/>
      <c r="K166" s="9"/>
    </row>
    <row r="167" spans="1:13" x14ac:dyDescent="0.25">
      <c r="A167" s="7"/>
      <c r="B167" s="8"/>
      <c r="C167" s="8"/>
      <c r="E167" s="9"/>
      <c r="H167" s="9"/>
      <c r="I167" s="9"/>
      <c r="J167" s="9"/>
      <c r="K167" s="9"/>
    </row>
    <row r="168" spans="1:13" x14ac:dyDescent="0.25">
      <c r="A168" s="7"/>
      <c r="B168" s="8"/>
      <c r="C168" s="8"/>
      <c r="H168" s="9"/>
      <c r="I168" s="9"/>
      <c r="J168" s="9"/>
      <c r="K168" s="9"/>
    </row>
    <row r="169" spans="1:13" x14ac:dyDescent="0.25">
      <c r="A169" s="7"/>
      <c r="B169" s="8"/>
      <c r="H169" s="9"/>
      <c r="I169" s="9"/>
      <c r="J169" s="9"/>
      <c r="K169" s="9"/>
    </row>
    <row r="170" spans="1:13" x14ac:dyDescent="0.25">
      <c r="A170" s="7"/>
      <c r="B170" s="8"/>
      <c r="H170" s="9"/>
      <c r="I170" s="9"/>
      <c r="J170" s="9"/>
      <c r="K170" s="9"/>
    </row>
    <row r="171" spans="1:13" x14ac:dyDescent="0.25">
      <c r="A171" s="7"/>
      <c r="B171" s="8"/>
      <c r="H171" s="9"/>
      <c r="I171" s="9"/>
      <c r="J171" s="9"/>
      <c r="K171" s="9"/>
    </row>
    <row r="172" spans="1:13" x14ac:dyDescent="0.25">
      <c r="A172" s="7"/>
      <c r="B172" s="8"/>
      <c r="H172" s="9"/>
      <c r="I172" s="9"/>
      <c r="J172" s="9"/>
      <c r="K172" s="9"/>
      <c r="M172" s="2"/>
    </row>
    <row r="173" spans="1:13" x14ac:dyDescent="0.25">
      <c r="A173" s="7"/>
      <c r="B173" s="8"/>
      <c r="H173" s="9"/>
      <c r="I173" s="9"/>
      <c r="J173" s="9"/>
      <c r="K173" s="9"/>
    </row>
    <row r="174" spans="1:13" x14ac:dyDescent="0.25">
      <c r="A174" s="7"/>
      <c r="B174" s="8"/>
      <c r="H174" s="9"/>
      <c r="I174" s="9"/>
      <c r="J174" s="9"/>
      <c r="K174" s="9"/>
    </row>
    <row r="175" spans="1:13" x14ac:dyDescent="0.25">
      <c r="A175" s="7"/>
      <c r="B175" s="8"/>
      <c r="H175" s="9"/>
      <c r="I175" s="9"/>
      <c r="J175" s="9"/>
      <c r="K175" s="9"/>
    </row>
    <row r="176" spans="1:13" x14ac:dyDescent="0.25">
      <c r="A176" s="7"/>
      <c r="B176" s="8"/>
      <c r="H176" s="9"/>
      <c r="I176" s="9"/>
      <c r="J176" s="9"/>
      <c r="K176" s="9"/>
    </row>
    <row r="177" spans="1:13" x14ac:dyDescent="0.25">
      <c r="A177" s="7"/>
      <c r="H177" s="9"/>
      <c r="I177" s="9"/>
      <c r="J177" s="9"/>
      <c r="K177" s="9"/>
    </row>
    <row r="178" spans="1:13" x14ac:dyDescent="0.25">
      <c r="A178" s="7"/>
      <c r="B178" s="8"/>
      <c r="H178" s="9"/>
      <c r="I178" s="9"/>
      <c r="J178" s="9"/>
      <c r="K178" s="9"/>
    </row>
    <row r="179" spans="1:13" x14ac:dyDescent="0.25">
      <c r="A179" s="7"/>
      <c r="B179" s="8"/>
      <c r="C179" s="8"/>
      <c r="H179" s="9"/>
      <c r="I179" s="9"/>
      <c r="J179" s="9"/>
      <c r="K179" s="9"/>
    </row>
    <row r="180" spans="1:13" x14ac:dyDescent="0.25">
      <c r="A180" s="7"/>
      <c r="B180" s="8"/>
      <c r="C180" s="8"/>
      <c r="H180" s="9"/>
      <c r="I180" s="9"/>
      <c r="J180" s="9"/>
      <c r="K180" s="9"/>
    </row>
    <row r="181" spans="1:13" x14ac:dyDescent="0.25">
      <c r="A181" s="7"/>
      <c r="H181" s="9"/>
      <c r="I181" s="9"/>
      <c r="J181" s="9"/>
      <c r="K181" s="9"/>
    </row>
    <row r="182" spans="1:13" x14ac:dyDescent="0.25">
      <c r="A182" s="7"/>
      <c r="H182" s="9"/>
      <c r="I182" s="9"/>
      <c r="J182" s="9"/>
      <c r="K182" s="9"/>
      <c r="M182" s="2"/>
    </row>
    <row r="183" spans="1:13" x14ac:dyDescent="0.25">
      <c r="A183" s="7"/>
      <c r="B183" s="8"/>
      <c r="H183" s="9"/>
      <c r="I183" s="9"/>
      <c r="J183" s="9"/>
      <c r="K183" s="9"/>
    </row>
    <row r="184" spans="1:13" x14ac:dyDescent="0.25">
      <c r="A184" s="7"/>
      <c r="B184" s="8"/>
      <c r="H184" s="9"/>
      <c r="I184" s="9"/>
      <c r="J184" s="9"/>
      <c r="K184" s="9"/>
    </row>
    <row r="185" spans="1:13" x14ac:dyDescent="0.25">
      <c r="A185" s="7"/>
      <c r="B185" s="8"/>
      <c r="H185" s="9"/>
      <c r="I185" s="9"/>
      <c r="J185" s="9"/>
      <c r="K185" s="9"/>
    </row>
    <row r="186" spans="1:13" x14ac:dyDescent="0.25">
      <c r="A186" s="7"/>
      <c r="B186" s="8"/>
      <c r="H186" s="9"/>
      <c r="I186" s="9"/>
      <c r="J186" s="9"/>
      <c r="K186" s="9"/>
    </row>
    <row r="187" spans="1:13" x14ac:dyDescent="0.25">
      <c r="A187" s="7"/>
      <c r="B187" s="8"/>
      <c r="H187" s="9"/>
      <c r="I187" s="9"/>
      <c r="J187" s="9"/>
      <c r="K187" s="9"/>
    </row>
    <row r="188" spans="1:13" x14ac:dyDescent="0.25">
      <c r="A188" s="7"/>
      <c r="B188" s="8"/>
      <c r="H188" s="9"/>
      <c r="I188" s="9"/>
      <c r="J188" s="9"/>
      <c r="K188" s="9"/>
    </row>
    <row r="189" spans="1:13" x14ac:dyDescent="0.25">
      <c r="A189" s="7"/>
      <c r="H189" s="9"/>
      <c r="I189" s="9"/>
      <c r="J189" s="9"/>
      <c r="K189" s="9"/>
    </row>
    <row r="190" spans="1:13" x14ac:dyDescent="0.25">
      <c r="A190" s="7"/>
      <c r="H190" s="9"/>
      <c r="I190" s="9"/>
      <c r="J190" s="9"/>
      <c r="K190" s="9"/>
    </row>
    <row r="191" spans="1:13" x14ac:dyDescent="0.25">
      <c r="A191" s="7"/>
      <c r="H191" s="9"/>
      <c r="I191" s="9"/>
      <c r="J191" s="9"/>
      <c r="K191" s="9"/>
    </row>
    <row r="192" spans="1:13" x14ac:dyDescent="0.25">
      <c r="A192" s="7"/>
      <c r="H192" s="9"/>
      <c r="I192" s="9"/>
      <c r="J192" s="9"/>
      <c r="K192" s="9"/>
    </row>
    <row r="193" spans="1:13" x14ac:dyDescent="0.25">
      <c r="A193" s="7"/>
      <c r="B193" s="8"/>
      <c r="C193" s="8"/>
      <c r="D193" s="9"/>
      <c r="E193" s="9"/>
      <c r="H193" s="9"/>
      <c r="I193" s="9"/>
      <c r="J193" s="9"/>
      <c r="K193" s="9"/>
    </row>
    <row r="194" spans="1:13" x14ac:dyDescent="0.25">
      <c r="A194" s="7"/>
      <c r="B194" s="8"/>
      <c r="H194" s="9"/>
      <c r="I194" s="9"/>
      <c r="J194" s="9"/>
      <c r="K194" s="9"/>
    </row>
    <row r="195" spans="1:13" x14ac:dyDescent="0.25">
      <c r="A195" s="6"/>
      <c r="B195" s="4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2"/>
    </row>
    <row r="197" spans="1:13" x14ac:dyDescent="0.25">
      <c r="A197" s="3"/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</row>
    <row r="198" spans="1:13" x14ac:dyDescent="0.25">
      <c r="A198" s="3"/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</row>
    <row r="199" spans="1:13" x14ac:dyDescent="0.25">
      <c r="A199" s="3"/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</row>
    <row r="200" spans="1:13" x14ac:dyDescent="0.25">
      <c r="A200" s="3"/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</row>
    <row r="201" spans="1:13" x14ac:dyDescent="0.25">
      <c r="A201" s="7"/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</row>
    <row r="202" spans="1:13" x14ac:dyDescent="0.25">
      <c r="A202" s="7"/>
      <c r="H202" s="9"/>
      <c r="I202" s="9"/>
      <c r="J202" s="9"/>
    </row>
    <row r="203" spans="1:13" x14ac:dyDescent="0.25">
      <c r="A203" s="7"/>
      <c r="B203" s="8"/>
      <c r="C203" s="8"/>
      <c r="H203" s="9"/>
      <c r="I203" s="9"/>
      <c r="J203" s="9"/>
    </row>
    <row r="204" spans="1:13" x14ac:dyDescent="0.25">
      <c r="A204" s="7"/>
      <c r="B204" s="8"/>
      <c r="C204" s="8"/>
      <c r="H204" s="9"/>
      <c r="I204" s="9"/>
      <c r="J204" s="9"/>
    </row>
    <row r="205" spans="1:13" x14ac:dyDescent="0.25">
      <c r="A205" s="7"/>
      <c r="H205" s="9"/>
      <c r="I205" s="9"/>
      <c r="J205" s="9"/>
    </row>
    <row r="206" spans="1:13" x14ac:dyDescent="0.25">
      <c r="A206" s="7"/>
      <c r="H206" s="9"/>
      <c r="I206" s="9"/>
      <c r="J206" s="9"/>
    </row>
    <row r="207" spans="1:13" x14ac:dyDescent="0.25">
      <c r="A207" s="7"/>
      <c r="B207" s="8"/>
    </row>
    <row r="208" spans="1:13" x14ac:dyDescent="0.25">
      <c r="A208" s="7"/>
    </row>
    <row r="209" spans="1:2" x14ac:dyDescent="0.25">
      <c r="A209" s="7"/>
    </row>
    <row r="210" spans="1:2" x14ac:dyDescent="0.25">
      <c r="A210" s="7"/>
      <c r="B210" s="8"/>
    </row>
    <row r="211" spans="1:2" x14ac:dyDescent="0.25">
      <c r="A211" s="7"/>
    </row>
    <row r="212" spans="1:2" x14ac:dyDescent="0.25">
      <c r="A212" s="7"/>
    </row>
    <row r="213" spans="1:2" x14ac:dyDescent="0.25">
      <c r="A213" s="7"/>
      <c r="B213" s="8"/>
    </row>
    <row r="214" spans="1:2" x14ac:dyDescent="0.25">
      <c r="A214" s="7"/>
      <c r="B214" s="8"/>
    </row>
    <row r="215" spans="1:2" x14ac:dyDescent="0.25">
      <c r="A215" s="7"/>
      <c r="B215" s="8"/>
    </row>
    <row r="216" spans="1:2" x14ac:dyDescent="0.25">
      <c r="A216" s="7"/>
      <c r="B216" s="8"/>
    </row>
    <row r="217" spans="1:2" x14ac:dyDescent="0.25">
      <c r="A217" s="7"/>
    </row>
    <row r="218" spans="1:2" x14ac:dyDescent="0.25">
      <c r="A218" s="7"/>
    </row>
    <row r="219" spans="1:2" x14ac:dyDescent="0.25">
      <c r="A219" s="7"/>
    </row>
    <row r="220" spans="1:2" x14ac:dyDescent="0.25">
      <c r="A220" s="7"/>
    </row>
    <row r="221" spans="1:2" x14ac:dyDescent="0.25">
      <c r="A221" s="7"/>
    </row>
    <row r="226" spans="1:13" x14ac:dyDescent="0.25">
      <c r="A226" s="7"/>
    </row>
    <row r="227" spans="1:13" x14ac:dyDescent="0.25">
      <c r="A227" s="7"/>
      <c r="D227" s="11"/>
    </row>
    <row r="228" spans="1:13" x14ac:dyDescent="0.25">
      <c r="A228" s="7"/>
    </row>
    <row r="229" spans="1:13" x14ac:dyDescent="0.25">
      <c r="A229" s="7"/>
    </row>
    <row r="230" spans="1:13" x14ac:dyDescent="0.25">
      <c r="A230" s="7"/>
    </row>
    <row r="231" spans="1:13" x14ac:dyDescent="0.25">
      <c r="A231" s="6"/>
      <c r="B231" s="4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2"/>
    </row>
    <row r="232" spans="1:13" x14ac:dyDescent="0.25">
      <c r="A232" s="3"/>
      <c r="B232" s="4"/>
      <c r="C232" s="4"/>
      <c r="D232" s="5"/>
      <c r="E232" s="5"/>
      <c r="F232" s="5"/>
      <c r="G232" s="5"/>
      <c r="H232" s="5"/>
      <c r="I232" s="5"/>
      <c r="J232" s="5"/>
      <c r="K232" s="5"/>
      <c r="L232" s="5"/>
    </row>
    <row r="233" spans="1:13" x14ac:dyDescent="0.25">
      <c r="A233" s="3"/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</row>
    <row r="234" spans="1:13" x14ac:dyDescent="0.25">
      <c r="A234" s="3"/>
      <c r="B234" s="4"/>
      <c r="C234" s="4"/>
      <c r="D234" s="5"/>
      <c r="E234" s="5"/>
      <c r="F234" s="5"/>
      <c r="G234" s="5"/>
      <c r="H234" s="5"/>
      <c r="I234" s="5" t="s">
        <v>9</v>
      </c>
      <c r="J234" s="5"/>
      <c r="K234" s="5"/>
      <c r="L234" s="5"/>
    </row>
    <row r="235" spans="1:13" x14ac:dyDescent="0.25">
      <c r="A235" s="3"/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</row>
    <row r="236" spans="1:13" x14ac:dyDescent="0.25">
      <c r="A236" s="6"/>
      <c r="B236" s="4"/>
      <c r="C236" s="4"/>
      <c r="D236" s="5"/>
      <c r="E236" s="5"/>
      <c r="F236" s="5"/>
      <c r="G236" s="5"/>
      <c r="H236" s="5"/>
      <c r="I236" s="5"/>
      <c r="J236" s="5"/>
      <c r="K236" s="5"/>
      <c r="L236" s="5"/>
    </row>
    <row r="237" spans="1:13" x14ac:dyDescent="0.25">
      <c r="A237" s="7"/>
    </row>
    <row r="238" spans="1:13" x14ac:dyDescent="0.25">
      <c r="A238" s="7"/>
    </row>
    <row r="239" spans="1:13" x14ac:dyDescent="0.25">
      <c r="A239" s="7"/>
    </row>
    <row r="240" spans="1:13" x14ac:dyDescent="0.25">
      <c r="A240" s="7"/>
    </row>
    <row r="241" spans="1:13" x14ac:dyDescent="0.25">
      <c r="A241" s="7"/>
    </row>
    <row r="242" spans="1:13" x14ac:dyDescent="0.25">
      <c r="A242" s="7"/>
    </row>
    <row r="243" spans="1:13" x14ac:dyDescent="0.25">
      <c r="A243" s="7"/>
    </row>
    <row r="244" spans="1:13" x14ac:dyDescent="0.25">
      <c r="A244" s="7"/>
    </row>
    <row r="245" spans="1:13" x14ac:dyDescent="0.25">
      <c r="A245" s="7"/>
    </row>
    <row r="246" spans="1:13" x14ac:dyDescent="0.25">
      <c r="A246" s="7"/>
    </row>
    <row r="247" spans="1:13" x14ac:dyDescent="0.25">
      <c r="A247" s="7"/>
      <c r="B247" s="4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2"/>
    </row>
  </sheetData>
  <phoneticPr fontId="2" type="noConversion"/>
  <pageMargins left="0.19685039370078741" right="0.19685039370078741" top="0.98425196850393704" bottom="0.98425196850393704" header="0.51181102362204722" footer="0.51181102362204722"/>
  <pageSetup paperSize="9" scale="75" fitToHeight="0" orientation="portrait" horizontalDpi="300" verticalDpi="300" r:id="rId1"/>
  <headerFooter>
    <oddHeader>&amp;L&amp;"Arial,Vet"Merkecommissie&amp;C&amp;"Arial,Vet"Debet</oddHead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30"/>
  <sheetViews>
    <sheetView zoomScaleNormal="100" workbookViewId="0">
      <selection sqref="A1:D18"/>
    </sheetView>
  </sheetViews>
  <sheetFormatPr defaultRowHeight="13.2" x14ac:dyDescent="0.25"/>
  <cols>
    <col min="1" max="1" width="18.33203125" customWidth="1"/>
    <col min="2" max="2" width="9.6640625" bestFit="1" customWidth="1"/>
    <col min="3" max="3" width="10.6640625" bestFit="1" customWidth="1"/>
  </cols>
  <sheetData>
    <row r="3" spans="1:3" ht="13.8" thickBot="1" x14ac:dyDescent="0.3"/>
    <row r="4" spans="1:3" ht="13.8" x14ac:dyDescent="0.3">
      <c r="A4" s="68"/>
      <c r="B4" s="25" t="s">
        <v>3</v>
      </c>
      <c r="C4" s="25" t="s">
        <v>6</v>
      </c>
    </row>
    <row r="5" spans="1:3" ht="13.8" x14ac:dyDescent="0.3">
      <c r="A5" s="47" t="s">
        <v>7</v>
      </c>
      <c r="B5" s="44">
        <f>Credit!D35-Debet!D48</f>
        <v>10</v>
      </c>
      <c r="C5" s="44">
        <f>Credit!E35-Debet!E48</f>
        <v>2668.04</v>
      </c>
    </row>
    <row r="6" spans="1:3" ht="13.8" x14ac:dyDescent="0.3">
      <c r="A6" s="47"/>
      <c r="B6" s="44"/>
      <c r="C6" s="44"/>
    </row>
    <row r="7" spans="1:3" ht="13.8" x14ac:dyDescent="0.3">
      <c r="A7" s="47"/>
      <c r="B7" s="44"/>
      <c r="C7" s="44"/>
    </row>
    <row r="8" spans="1:3" ht="13.8" x14ac:dyDescent="0.3">
      <c r="A8" s="47"/>
      <c r="B8" s="44"/>
      <c r="C8" s="44"/>
    </row>
    <row r="9" spans="1:3" ht="13.8" x14ac:dyDescent="0.3">
      <c r="A9" s="47"/>
      <c r="B9" s="44"/>
      <c r="C9" s="44"/>
    </row>
    <row r="10" spans="1:3" ht="13.8" x14ac:dyDescent="0.3">
      <c r="A10" s="47" t="s">
        <v>9</v>
      </c>
      <c r="B10" s="44"/>
      <c r="C10" s="44"/>
    </row>
    <row r="27" ht="9.75" customHeight="1" x14ac:dyDescent="0.25"/>
    <row r="30" ht="22.5" customHeight="1" x14ac:dyDescent="0.25"/>
  </sheetData>
  <phoneticPr fontId="2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4"/>
  <sheetViews>
    <sheetView tabSelected="1" topLeftCell="A22" zoomScaleNormal="100" workbookViewId="0">
      <selection activeCell="A38" sqref="A38"/>
    </sheetView>
  </sheetViews>
  <sheetFormatPr defaultRowHeight="13.2" x14ac:dyDescent="0.25"/>
  <cols>
    <col min="1" max="1" width="36.44140625" customWidth="1"/>
    <col min="2" max="2" width="11.6640625" customWidth="1"/>
    <col min="3" max="3" width="10.6640625" customWidth="1"/>
  </cols>
  <sheetData>
    <row r="2" spans="1:3" s="82" customFormat="1" ht="15.6" x14ac:dyDescent="0.3">
      <c r="A2" s="82" t="s">
        <v>48</v>
      </c>
    </row>
    <row r="4" spans="1:3" x14ac:dyDescent="0.25">
      <c r="A4" s="4"/>
    </row>
    <row r="5" spans="1:3" ht="13.8" x14ac:dyDescent="0.3">
      <c r="A5" s="13"/>
      <c r="B5" s="14" t="s">
        <v>19</v>
      </c>
      <c r="C5" s="14" t="s">
        <v>20</v>
      </c>
    </row>
    <row r="6" spans="1:3" ht="13.8" x14ac:dyDescent="0.3">
      <c r="A6" s="13"/>
      <c r="B6" s="14">
        <v>2021</v>
      </c>
      <c r="C6" s="14">
        <v>2020</v>
      </c>
    </row>
    <row r="7" spans="1:3" ht="13.8" x14ac:dyDescent="0.3">
      <c r="A7" s="15" t="s">
        <v>21</v>
      </c>
      <c r="B7" s="13"/>
      <c r="C7" s="16"/>
    </row>
    <row r="8" spans="1:3" ht="13.8" x14ac:dyDescent="0.3">
      <c r="A8" s="13" t="s">
        <v>62</v>
      </c>
      <c r="B8" s="16">
        <f>Credit!F35</f>
        <v>440</v>
      </c>
      <c r="C8" s="22">
        <v>0</v>
      </c>
    </row>
    <row r="9" spans="1:3" ht="13.8" x14ac:dyDescent="0.3">
      <c r="A9" s="13" t="s">
        <v>18</v>
      </c>
      <c r="B9" s="16">
        <f>Credit!G35</f>
        <v>0</v>
      </c>
      <c r="C9" s="16">
        <v>0</v>
      </c>
    </row>
    <row r="10" spans="1:3" ht="13.8" x14ac:dyDescent="0.3">
      <c r="A10" s="13" t="s">
        <v>32</v>
      </c>
      <c r="B10" s="16">
        <f>Credit!H35</f>
        <v>0</v>
      </c>
      <c r="C10" s="22">
        <v>0</v>
      </c>
    </row>
    <row r="11" spans="1:3" ht="13.8" x14ac:dyDescent="0.3">
      <c r="A11" s="13" t="s">
        <v>63</v>
      </c>
      <c r="B11" s="16">
        <f>Credit!I35</f>
        <v>900</v>
      </c>
      <c r="C11" s="16">
        <v>0</v>
      </c>
    </row>
    <row r="12" spans="1:3" ht="14.4" thickBot="1" x14ac:dyDescent="0.35">
      <c r="A12" s="13"/>
      <c r="B12" s="16"/>
      <c r="C12" s="16"/>
    </row>
    <row r="13" spans="1:3" ht="14.4" thickBot="1" x14ac:dyDescent="0.35">
      <c r="A13" s="17" t="s">
        <v>22</v>
      </c>
      <c r="B13" s="18">
        <f>SUM(B8:B12)</f>
        <v>1340</v>
      </c>
      <c r="C13" s="18">
        <f>SUM(C8:C12)</f>
        <v>0</v>
      </c>
    </row>
    <row r="14" spans="1:3" ht="13.8" x14ac:dyDescent="0.3">
      <c r="A14" s="13"/>
      <c r="B14" s="16"/>
      <c r="C14" s="19"/>
    </row>
    <row r="15" spans="1:3" ht="13.8" x14ac:dyDescent="0.3">
      <c r="A15" s="15" t="s">
        <v>23</v>
      </c>
      <c r="B15" s="16"/>
      <c r="C15" s="16"/>
    </row>
    <row r="16" spans="1:3" ht="13.8" x14ac:dyDescent="0.3">
      <c r="A16" s="13" t="s">
        <v>49</v>
      </c>
      <c r="B16" s="16">
        <f>Debet!F34</f>
        <v>1090.79</v>
      </c>
      <c r="C16" s="22">
        <v>0</v>
      </c>
    </row>
    <row r="17" spans="1:4" ht="13.8" x14ac:dyDescent="0.3">
      <c r="A17" s="13" t="s">
        <v>10</v>
      </c>
      <c r="B17" s="16">
        <f>Debet!G48</f>
        <v>0</v>
      </c>
      <c r="C17" s="22">
        <v>0</v>
      </c>
    </row>
    <row r="18" spans="1:4" ht="13.8" x14ac:dyDescent="0.3">
      <c r="A18" s="13" t="s">
        <v>42</v>
      </c>
      <c r="B18" s="16">
        <f>Debet!H48</f>
        <v>0</v>
      </c>
      <c r="C18" s="16">
        <v>0</v>
      </c>
    </row>
    <row r="19" spans="1:4" ht="13.8" x14ac:dyDescent="0.3">
      <c r="A19" s="13" t="s">
        <v>50</v>
      </c>
      <c r="B19" s="16">
        <f>Debet!I48</f>
        <v>0</v>
      </c>
      <c r="C19" s="22">
        <v>0</v>
      </c>
    </row>
    <row r="20" spans="1:4" ht="13.8" x14ac:dyDescent="0.3">
      <c r="A20" s="13" t="s">
        <v>31</v>
      </c>
      <c r="B20" s="16">
        <f>Debet!J48</f>
        <v>83.4</v>
      </c>
      <c r="C20" s="16">
        <v>83.32</v>
      </c>
    </row>
    <row r="21" spans="1:4" ht="13.8" x14ac:dyDescent="0.3">
      <c r="A21" s="13" t="s">
        <v>35</v>
      </c>
      <c r="B21" s="16">
        <f>Debet!L48</f>
        <v>0</v>
      </c>
      <c r="C21" s="16">
        <v>0</v>
      </c>
    </row>
    <row r="22" spans="1:4" ht="13.8" x14ac:dyDescent="0.3">
      <c r="A22" s="13" t="s">
        <v>41</v>
      </c>
      <c r="B22" s="16">
        <f>Debet!K48</f>
        <v>0</v>
      </c>
      <c r="C22" s="16">
        <v>0</v>
      </c>
    </row>
    <row r="23" spans="1:4" ht="13.8" x14ac:dyDescent="0.3">
      <c r="A23" s="13" t="s">
        <v>71</v>
      </c>
      <c r="B23" s="16">
        <f>Debet!M48</f>
        <v>70.7</v>
      </c>
      <c r="C23" s="16">
        <v>0</v>
      </c>
    </row>
    <row r="24" spans="1:4" ht="14.4" thickBot="1" x14ac:dyDescent="0.35">
      <c r="A24" s="13"/>
      <c r="B24" s="16"/>
      <c r="C24" s="16"/>
    </row>
    <row r="25" spans="1:4" ht="14.4" thickBot="1" x14ac:dyDescent="0.35">
      <c r="A25" s="17"/>
      <c r="B25" s="18">
        <f>SUM(B16:B24)</f>
        <v>1244.8900000000001</v>
      </c>
      <c r="C25" s="18">
        <f>SUM(C16:C24)</f>
        <v>83.32</v>
      </c>
    </row>
    <row r="26" spans="1:4" ht="14.4" thickBot="1" x14ac:dyDescent="0.35">
      <c r="A26" s="15"/>
      <c r="B26" s="16"/>
      <c r="C26" s="16"/>
    </row>
    <row r="27" spans="1:4" ht="14.4" thickBot="1" x14ac:dyDescent="0.35">
      <c r="A27" s="17" t="s">
        <v>24</v>
      </c>
      <c r="B27" s="18">
        <f>B13-B25</f>
        <v>95.1099999999999</v>
      </c>
      <c r="C27" s="18">
        <f>C13-C25</f>
        <v>-83.32</v>
      </c>
    </row>
    <row r="28" spans="1:4" ht="13.8" x14ac:dyDescent="0.3">
      <c r="A28" s="15"/>
      <c r="B28" s="19"/>
      <c r="C28" s="19"/>
    </row>
    <row r="29" spans="1:4" ht="13.8" x14ac:dyDescent="0.3">
      <c r="A29" s="15" t="s">
        <v>38</v>
      </c>
      <c r="B29" s="19"/>
      <c r="C29" s="19"/>
    </row>
    <row r="30" spans="1:4" ht="13.8" x14ac:dyDescent="0.3">
      <c r="A30" s="60" t="s">
        <v>39</v>
      </c>
      <c r="B30" s="76">
        <v>44197</v>
      </c>
      <c r="C30" s="76">
        <v>44561</v>
      </c>
    </row>
    <row r="31" spans="1:4" ht="13.8" x14ac:dyDescent="0.3">
      <c r="A31" s="47" t="s">
        <v>36</v>
      </c>
      <c r="B31" s="44">
        <v>2582.9299999999998</v>
      </c>
      <c r="C31" s="44">
        <v>2668.04</v>
      </c>
      <c r="D31" s="2">
        <f>B31-C31</f>
        <v>-85.110000000000127</v>
      </c>
    </row>
    <row r="32" spans="1:4" ht="13.8" x14ac:dyDescent="0.3">
      <c r="A32" s="47" t="s">
        <v>3</v>
      </c>
      <c r="B32" s="83">
        <v>0</v>
      </c>
      <c r="C32" s="79">
        <v>10</v>
      </c>
      <c r="D32" s="16">
        <f>B32-C32</f>
        <v>-10</v>
      </c>
    </row>
    <row r="33" spans="1:7" x14ac:dyDescent="0.25">
      <c r="B33" s="2"/>
      <c r="C33" s="2"/>
      <c r="D33" s="2">
        <f>SUM(D31:D32)</f>
        <v>-95.110000000000127</v>
      </c>
    </row>
    <row r="35" spans="1:7" x14ac:dyDescent="0.25">
      <c r="A35" s="8" t="s">
        <v>73</v>
      </c>
    </row>
    <row r="36" spans="1:7" x14ac:dyDescent="0.25">
      <c r="A36" s="87" t="s">
        <v>74</v>
      </c>
    </row>
    <row r="37" spans="1:7" x14ac:dyDescent="0.25">
      <c r="A37" s="84"/>
      <c r="B37" s="84"/>
      <c r="C37" s="84"/>
    </row>
    <row r="38" spans="1:7" x14ac:dyDescent="0.25">
      <c r="A38" s="8" t="s">
        <v>75</v>
      </c>
      <c r="B38" s="4"/>
      <c r="C38" s="4"/>
    </row>
    <row r="39" spans="1:7" x14ac:dyDescent="0.25">
      <c r="A39" s="20"/>
    </row>
    <row r="40" spans="1:7" x14ac:dyDescent="0.25">
      <c r="A40" s="20"/>
    </row>
    <row r="41" spans="1:7" x14ac:dyDescent="0.25">
      <c r="A41" s="21"/>
      <c r="B41" s="4"/>
      <c r="C41" s="4"/>
      <c r="G41" s="4"/>
    </row>
    <row r="42" spans="1:7" x14ac:dyDescent="0.25">
      <c r="A42" s="20"/>
    </row>
    <row r="43" spans="1:7" x14ac:dyDescent="0.25">
      <c r="A43" s="20"/>
    </row>
    <row r="44" spans="1:7" x14ac:dyDescent="0.25">
      <c r="A44" s="21"/>
      <c r="B44" s="4"/>
      <c r="C44" s="4"/>
    </row>
  </sheetData>
  <mergeCells count="1">
    <mergeCell ref="A37:C37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16"/>
  <sheetViews>
    <sheetView workbookViewId="0">
      <selection sqref="A1:E19"/>
    </sheetView>
  </sheetViews>
  <sheetFormatPr defaultRowHeight="13.2" x14ac:dyDescent="0.25"/>
  <sheetData>
    <row r="3" spans="1:3" ht="13.8" thickBot="1" x14ac:dyDescent="0.3"/>
    <row r="4" spans="1:3" ht="14.4" thickBot="1" x14ac:dyDescent="0.35">
      <c r="A4" s="85" t="s">
        <v>30</v>
      </c>
      <c r="B4" s="86"/>
    </row>
    <row r="5" spans="1:3" ht="13.8" x14ac:dyDescent="0.3">
      <c r="A5" s="47">
        <v>2013</v>
      </c>
      <c r="B5" s="44">
        <v>1760.4</v>
      </c>
    </row>
    <row r="6" spans="1:3" ht="13.8" x14ac:dyDescent="0.3">
      <c r="A6" s="47">
        <v>2014</v>
      </c>
      <c r="B6" s="44">
        <v>1613</v>
      </c>
    </row>
    <row r="7" spans="1:3" ht="13.8" x14ac:dyDescent="0.3">
      <c r="A7" s="47">
        <v>2015</v>
      </c>
      <c r="B7" s="44">
        <v>1545</v>
      </c>
    </row>
    <row r="8" spans="1:3" ht="13.8" x14ac:dyDescent="0.3">
      <c r="A8" s="47">
        <v>2016</v>
      </c>
      <c r="B8" s="44">
        <v>1468.85</v>
      </c>
    </row>
    <row r="9" spans="1:3" ht="13.8" x14ac:dyDescent="0.3">
      <c r="A9" s="47">
        <v>2017</v>
      </c>
      <c r="B9" s="44">
        <v>1693.3</v>
      </c>
    </row>
    <row r="10" spans="1:3" ht="13.8" x14ac:dyDescent="0.3">
      <c r="A10" s="47">
        <v>2018</v>
      </c>
      <c r="B10" s="44">
        <v>1840.45</v>
      </c>
    </row>
    <row r="11" spans="1:3" ht="13.8" x14ac:dyDescent="0.3">
      <c r="A11" s="47">
        <v>2019</v>
      </c>
      <c r="B11" s="44">
        <v>1678.52</v>
      </c>
    </row>
    <row r="12" spans="1:3" ht="13.8" x14ac:dyDescent="0.3">
      <c r="A12" s="80">
        <v>2020</v>
      </c>
      <c r="B12" s="78" t="s">
        <v>47</v>
      </c>
    </row>
    <row r="13" spans="1:3" x14ac:dyDescent="0.25">
      <c r="A13" s="77">
        <v>2021</v>
      </c>
      <c r="B13" s="81">
        <v>440</v>
      </c>
      <c r="C13" t="s">
        <v>68</v>
      </c>
    </row>
    <row r="14" spans="1:3" x14ac:dyDescent="0.25">
      <c r="A14" s="77"/>
      <c r="B14" s="81"/>
    </row>
    <row r="15" spans="1:3" x14ac:dyDescent="0.25">
      <c r="A15" s="77"/>
      <c r="B15" s="81"/>
    </row>
    <row r="16" spans="1:3" x14ac:dyDescent="0.25">
      <c r="A16" s="77"/>
      <c r="B16" s="81"/>
    </row>
  </sheetData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Credit</vt:lpstr>
      <vt:lpstr>Debet</vt:lpstr>
      <vt:lpstr>Saldocontrole</vt:lpstr>
      <vt:lpstr>Exploitatie resultaat</vt:lpstr>
      <vt:lpstr>Historie collecte</vt:lpstr>
      <vt:lpstr>Credit!Afdrukbereik</vt:lpstr>
    </vt:vector>
  </TitlesOfParts>
  <Company>Friesland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PC-Privé Project</dc:creator>
  <cp:lastModifiedBy>Gebruiker</cp:lastModifiedBy>
  <cp:lastPrinted>2022-01-17T10:49:24Z</cp:lastPrinted>
  <dcterms:created xsi:type="dcterms:W3CDTF">2005-02-06T14:03:13Z</dcterms:created>
  <dcterms:modified xsi:type="dcterms:W3CDTF">2022-01-18T10:49:41Z</dcterms:modified>
</cp:coreProperties>
</file>