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AppData\Local\Microsoft\Windows\INetCache\Content.Outlook\U6J0XWRK\"/>
    </mc:Choice>
  </mc:AlternateContent>
  <xr:revisionPtr revIDLastSave="0" documentId="13_ncr:1_{781BAE49-452E-4B92-9BCE-EE01F4D3EE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J46" i="1"/>
  <c r="I5" i="1"/>
  <c r="I17" i="1"/>
  <c r="D5" i="1" s="1"/>
  <c r="D9" i="1" s="1"/>
  <c r="J17" i="1" l="1"/>
  <c r="J36" i="1" l="1"/>
  <c r="I67" i="1"/>
  <c r="D67" i="1"/>
  <c r="J41" i="1" l="1"/>
  <c r="J28" i="1"/>
  <c r="J24" i="1" l="1"/>
  <c r="J5" i="1" s="1"/>
  <c r="J32" i="1" l="1"/>
  <c r="J48" i="1" s="1"/>
  <c r="E67" i="1"/>
  <c r="J67" i="1"/>
  <c r="I7" i="1" l="1"/>
  <c r="I9" i="1" s="1"/>
  <c r="J7" i="1"/>
  <c r="J9" i="1" s="1"/>
  <c r="E5" i="1"/>
  <c r="E9" i="1" s="1"/>
</calcChain>
</file>

<file path=xl/sharedStrings.xml><?xml version="1.0" encoding="utf-8"?>
<sst xmlns="http://schemas.openxmlformats.org/spreadsheetml/2006/main" count="105" uniqueCount="74">
  <si>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</si>
  <si>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</si>
  <si>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</si>
  <si>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</si>
  <si>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</si>
  <si>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</si>
  <si>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</si>
  <si>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</si>
  <si>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</si>
  <si>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</si>
  <si>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</si>
  <si>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</si>
  <si>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</si>
  <si>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</si>
  <si>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</si>
  <si>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</si>
  <si>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</si>
  <si>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</si>
  <si>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</si>
  <si>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</si>
  <si>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</si>
  <si>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</si>
  <si>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</si>
  <si>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</si>
  <si>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</si>
  <si>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</si>
  <si>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</si>
  <si>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</si>
  <si>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</si>
  <si>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</si>
  <si>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</si>
  <si>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</si>
  <si>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</si>
  <si>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</si>
  <si>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</si>
  <si>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</si>
  <si>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</si>
  <si>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</si>
  <si>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</si>
  <si>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</si>
  <si>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</si>
  <si>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</si>
  <si>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</si>
  <si>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</si>
  <si>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</si>
  <si>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</si>
  <si>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</si>
  <si>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</si>
  <si>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</si>
  <si>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Bestemmingsreserve</t>
  </si>
  <si>
    <t>Bôlekoer</t>
  </si>
  <si>
    <t>Toelichting passiva:</t>
  </si>
  <si>
    <t>Baten kermis</t>
  </si>
  <si>
    <t>17.</t>
  </si>
  <si>
    <t>Lasten kermis</t>
  </si>
  <si>
    <t>19.</t>
  </si>
  <si>
    <t>Lasten realisatie zonneakker</t>
  </si>
  <si>
    <t>21.</t>
  </si>
  <si>
    <t>Speeltuin</t>
  </si>
  <si>
    <t>23.</t>
  </si>
  <si>
    <t>Zwaluwwand</t>
  </si>
  <si>
    <t>18.</t>
  </si>
  <si>
    <t>Haven</t>
  </si>
  <si>
    <t>25.</t>
  </si>
  <si>
    <t>Dotingatunnel</t>
  </si>
  <si>
    <t>27.</t>
  </si>
  <si>
    <t>ultimo 2021</t>
  </si>
  <si>
    <t>Instandhouding Dotingatunnel</t>
  </si>
  <si>
    <t>Balans  Vereniging voor Dorpsbelang Marssum 2022.</t>
  </si>
  <si>
    <t>Verlies- en winstrekening Vereniging voor Dorpsbelang Marssum 2022.</t>
  </si>
  <si>
    <t>ultimo 2022</t>
  </si>
  <si>
    <t>mutatie 2022 per saldo</t>
  </si>
  <si>
    <t>voordelig saldo 2022</t>
  </si>
  <si>
    <t>Gecontroleerd d.d. 14 februari 2023             Jan Hendrik Verf en Hans Wassenaar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</si>
</sst>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4" fontId="1" fillId="0" borderId="1" xfId="0" applyNumberFormat="1" applyFont="1" applyBorder="1"/>
    <xf numFmtId="0" fontId="0" fillId="0" borderId="8" xfId="0" applyBorder="1"/>
    <xf numFmtId="0" fontId="1" fillId="0" borderId="9" xfId="0" applyFont="1" applyBorder="1"/>
    <xf numFmtId="0" fontId="1" fillId="0" borderId="25" xfId="0" applyFont="1" applyBorder="1"/>
    <xf numFmtId="4" fontId="1" fillId="0" borderId="26" xfId="0" applyNumberFormat="1" applyFont="1" applyBorder="1"/>
    <xf numFmtId="0" fontId="1" fillId="0" borderId="26" xfId="0" applyFont="1" applyBorder="1"/>
    <xf numFmtId="4" fontId="1" fillId="0" borderId="27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view="pageBreakPreview" topLeftCell="A46" zoomScaleNormal="100" zoomScaleSheetLayoutView="100" workbookViewId="0">
      <selection activeCell="E71" sqref="E71"/>
    </sheetView>
  </sheetViews>
  <sheetFormatPr defaultRowHeight="14.4" x14ac:dyDescent="0.3"/>
  <cols>
    <col min="1" max="1" width="3.5546875" customWidth="1"/>
    <col min="2" max="2" width="20.6640625" customWidth="1"/>
    <col min="3" max="3" width="15.6640625" customWidth="1"/>
    <col min="4" max="5" width="12.6640625" customWidth="1"/>
    <col min="6" max="6" width="3.5546875" customWidth="1"/>
    <col min="7" max="8" width="15.6640625" customWidth="1"/>
    <col min="9" max="10" width="12.6640625" customWidth="1"/>
    <col min="11" max="11" width="9.109375" customWidth="1"/>
    <col min="12" max="12" width="0.109375" customWidth="1"/>
    <col min="13" max="19" width="9.109375" hidden="1" customWidth="1"/>
  </cols>
  <sheetData>
    <row r="1" spans="1:23" ht="15" thickBot="1" x14ac:dyDescent="0.35">
      <c r="V1" s="24"/>
    </row>
    <row r="2" spans="1:23" ht="15" thickBot="1" x14ac:dyDescent="0.35">
      <c r="A2" s="40" t="s">
        <v>68</v>
      </c>
      <c r="B2" s="41"/>
      <c r="C2" s="41"/>
      <c r="D2" s="41"/>
      <c r="E2" s="41"/>
      <c r="F2" s="41"/>
      <c r="G2" s="41"/>
      <c r="H2" s="41"/>
      <c r="I2" s="41"/>
      <c r="J2" s="42"/>
      <c r="V2" s="24"/>
    </row>
    <row r="3" spans="1:23" x14ac:dyDescent="0.3">
      <c r="V3" s="24"/>
    </row>
    <row r="4" spans="1:23" ht="15" thickBot="1" x14ac:dyDescent="0.35">
      <c r="A4" s="43" t="s">
        <v>0</v>
      </c>
      <c r="B4" s="44"/>
      <c r="C4" s="45"/>
      <c r="D4" s="6" t="s">
        <v>66</v>
      </c>
      <c r="E4" s="6" t="s">
        <v>70</v>
      </c>
      <c r="F4" s="43" t="s">
        <v>1</v>
      </c>
      <c r="G4" s="44"/>
      <c r="H4" s="45"/>
      <c r="I4" s="6" t="s">
        <v>66</v>
      </c>
      <c r="J4" s="6" t="s">
        <v>70</v>
      </c>
      <c r="V4" s="24"/>
    </row>
    <row r="5" spans="1:23" ht="15" thickTop="1" x14ac:dyDescent="0.3">
      <c r="A5" s="9" t="s">
        <v>3</v>
      </c>
      <c r="B5" s="8" t="s">
        <v>6</v>
      </c>
      <c r="C5" s="7"/>
      <c r="D5" s="16">
        <f>I17</f>
        <v>19879.22</v>
      </c>
      <c r="E5" s="16">
        <f>J17</f>
        <v>20999.61</v>
      </c>
      <c r="F5" s="9" t="s">
        <v>4</v>
      </c>
      <c r="G5" s="8" t="s">
        <v>7</v>
      </c>
      <c r="H5" s="7"/>
      <c r="I5" s="16">
        <f>I21</f>
        <v>9787.5300000000007</v>
      </c>
      <c r="J5" s="16">
        <f>J24</f>
        <v>10907.640000000001</v>
      </c>
    </row>
    <row r="6" spans="1:23" x14ac:dyDescent="0.3">
      <c r="A6" s="3" t="s">
        <v>2</v>
      </c>
      <c r="D6" s="17"/>
      <c r="E6" s="17"/>
      <c r="H6" s="5"/>
      <c r="I6" s="18"/>
      <c r="J6" s="18"/>
    </row>
    <row r="7" spans="1:23" x14ac:dyDescent="0.3">
      <c r="A7" s="12"/>
      <c r="B7" s="11"/>
      <c r="C7" s="13"/>
      <c r="D7" s="18"/>
      <c r="E7" s="18"/>
      <c r="F7" s="14" t="s">
        <v>5</v>
      </c>
      <c r="G7" s="15" t="s">
        <v>8</v>
      </c>
      <c r="H7" s="13"/>
      <c r="I7" s="16">
        <f>I48</f>
        <v>10091.69</v>
      </c>
      <c r="J7" s="16">
        <f>J48</f>
        <v>10091.970000000001</v>
      </c>
    </row>
    <row r="8" spans="1:23" x14ac:dyDescent="0.3">
      <c r="A8" s="12"/>
      <c r="B8" s="11"/>
      <c r="C8" s="10"/>
      <c r="D8" s="16"/>
      <c r="E8" s="16"/>
      <c r="F8" s="12"/>
      <c r="I8" s="17"/>
      <c r="J8" s="17"/>
    </row>
    <row r="9" spans="1:23" ht="15" thickBot="1" x14ac:dyDescent="0.35">
      <c r="A9" s="2"/>
      <c r="B9" s="1"/>
      <c r="C9" s="1"/>
      <c r="D9" s="35">
        <f>SUM(D5:D8)</f>
        <v>19879.22</v>
      </c>
      <c r="E9" s="35">
        <f>SUM(E5:E8)</f>
        <v>20999.61</v>
      </c>
      <c r="F9" s="1"/>
      <c r="G9" s="1"/>
      <c r="H9" s="4"/>
      <c r="I9" s="35">
        <f>SUM(I5:I8)</f>
        <v>19879.22</v>
      </c>
      <c r="J9" s="35">
        <f>SUM(J5:J8)</f>
        <v>20999.61</v>
      </c>
    </row>
    <row r="10" spans="1:23" ht="15" thickTop="1" x14ac:dyDescent="0.3">
      <c r="D10" s="24"/>
      <c r="E10" s="24"/>
      <c r="I10" s="24"/>
      <c r="J10" s="24"/>
    </row>
    <row r="11" spans="1:23" x14ac:dyDescent="0.3">
      <c r="B11" t="s">
        <v>40</v>
      </c>
      <c r="D11" s="24"/>
      <c r="E11" s="24"/>
      <c r="I11" t="s">
        <v>66</v>
      </c>
      <c r="J11" t="s">
        <v>70</v>
      </c>
    </row>
    <row r="12" spans="1:23" x14ac:dyDescent="0.3">
      <c r="D12" s="24"/>
      <c r="E12" s="24"/>
      <c r="I12" s="24"/>
      <c r="J12" s="24"/>
    </row>
    <row r="13" spans="1:23" x14ac:dyDescent="0.3">
      <c r="A13" t="s">
        <v>3</v>
      </c>
      <c r="B13" t="s">
        <v>6</v>
      </c>
      <c r="C13" t="s">
        <v>41</v>
      </c>
      <c r="D13" s="25"/>
      <c r="E13" s="24"/>
      <c r="I13" s="24">
        <v>7170.93</v>
      </c>
      <c r="J13" s="24">
        <v>8289.0300000000007</v>
      </c>
    </row>
    <row r="14" spans="1:23" x14ac:dyDescent="0.3">
      <c r="C14" t="s">
        <v>42</v>
      </c>
      <c r="D14" s="26" t="s">
        <v>43</v>
      </c>
      <c r="E14" s="24"/>
      <c r="I14" s="24">
        <v>9871.57</v>
      </c>
      <c r="J14" s="24">
        <v>9873.58</v>
      </c>
    </row>
    <row r="15" spans="1:23" x14ac:dyDescent="0.3">
      <c r="D15" s="26" t="s">
        <v>44</v>
      </c>
      <c r="E15" s="24"/>
      <c r="I15" s="24">
        <v>0</v>
      </c>
      <c r="J15" s="24">
        <v>0</v>
      </c>
      <c r="W15" t="s">
        <v>2</v>
      </c>
    </row>
    <row r="16" spans="1:23" x14ac:dyDescent="0.3">
      <c r="D16" s="26" t="s">
        <v>45</v>
      </c>
      <c r="E16" s="24"/>
      <c r="G16" s="24"/>
      <c r="I16" s="24">
        <v>2836.72</v>
      </c>
      <c r="J16" s="24">
        <v>2837</v>
      </c>
    </row>
    <row r="17" spans="1:15" ht="15" thickBot="1" x14ac:dyDescent="0.35">
      <c r="D17" s="25"/>
      <c r="E17" s="24"/>
      <c r="G17" s="24"/>
      <c r="I17" s="28">
        <f>SUM(I13:I16)</f>
        <v>19879.22</v>
      </c>
      <c r="J17" s="28">
        <f>SUM(J13:J16)</f>
        <v>20999.61</v>
      </c>
    </row>
    <row r="18" spans="1:15" ht="15" thickTop="1" x14ac:dyDescent="0.3">
      <c r="D18" s="25"/>
      <c r="E18" s="24"/>
      <c r="G18" s="24"/>
      <c r="I18" s="36"/>
      <c r="J18" s="36"/>
    </row>
    <row r="19" spans="1:15" x14ac:dyDescent="0.3">
      <c r="B19" t="s">
        <v>51</v>
      </c>
      <c r="D19" s="25"/>
      <c r="E19" s="24"/>
      <c r="G19" s="24"/>
      <c r="I19" s="36"/>
      <c r="J19" s="36"/>
    </row>
    <row r="20" spans="1:15" x14ac:dyDescent="0.3">
      <c r="D20" s="25"/>
      <c r="E20" s="24"/>
      <c r="G20" s="24"/>
      <c r="I20" s="24"/>
      <c r="J20" s="24"/>
    </row>
    <row r="21" spans="1:15" x14ac:dyDescent="0.3">
      <c r="A21" t="s">
        <v>4</v>
      </c>
      <c r="B21" s="39" t="s">
        <v>46</v>
      </c>
      <c r="C21" s="39"/>
      <c r="D21" s="24" t="s">
        <v>47</v>
      </c>
      <c r="E21" s="24"/>
      <c r="G21" s="24"/>
      <c r="I21" s="24">
        <v>9787.5300000000007</v>
      </c>
      <c r="J21" s="24"/>
    </row>
    <row r="22" spans="1:15" x14ac:dyDescent="0.3">
      <c r="B22" s="27"/>
      <c r="C22" s="27"/>
      <c r="D22" s="24"/>
      <c r="E22" s="24"/>
      <c r="G22" s="24" t="s">
        <v>71</v>
      </c>
      <c r="I22" s="24"/>
      <c r="J22" s="24">
        <v>2.0099999999999998</v>
      </c>
    </row>
    <row r="23" spans="1:15" x14ac:dyDescent="0.3">
      <c r="B23" s="27"/>
      <c r="C23" s="27"/>
      <c r="D23" s="24"/>
      <c r="E23" s="24"/>
      <c r="G23" t="s">
        <v>72</v>
      </c>
      <c r="I23" s="24"/>
      <c r="J23" s="24">
        <v>1118.0999999999999</v>
      </c>
    </row>
    <row r="24" spans="1:15" ht="15" thickBot="1" x14ac:dyDescent="0.35">
      <c r="B24" s="27"/>
      <c r="C24" s="27"/>
      <c r="D24" s="24"/>
      <c r="E24" s="24"/>
      <c r="I24" s="24"/>
      <c r="J24" s="28">
        <f>I21+J22+J23</f>
        <v>10907.640000000001</v>
      </c>
    </row>
    <row r="25" spans="1:15" ht="15" thickTop="1" x14ac:dyDescent="0.3">
      <c r="B25" s="27"/>
      <c r="C25" s="27"/>
      <c r="D25" s="24"/>
      <c r="E25" s="24"/>
      <c r="I25" s="24"/>
      <c r="J25" s="24"/>
    </row>
    <row r="26" spans="1:15" x14ac:dyDescent="0.3">
      <c r="A26" t="s">
        <v>5</v>
      </c>
      <c r="B26" s="27" t="s">
        <v>49</v>
      </c>
      <c r="C26" s="27" t="s">
        <v>33</v>
      </c>
      <c r="D26" s="24"/>
      <c r="E26" s="24"/>
      <c r="I26" s="24">
        <v>713.43</v>
      </c>
      <c r="J26" s="24"/>
    </row>
    <row r="27" spans="1:15" x14ac:dyDescent="0.3">
      <c r="B27" s="27"/>
      <c r="C27" s="27"/>
      <c r="D27" s="24"/>
      <c r="E27" s="24"/>
      <c r="G27" t="s">
        <v>71</v>
      </c>
      <c r="I27" s="24"/>
      <c r="J27" s="24">
        <v>0</v>
      </c>
    </row>
    <row r="28" spans="1:15" ht="15" thickBot="1" x14ac:dyDescent="0.35">
      <c r="B28" s="27"/>
      <c r="C28" s="27"/>
      <c r="D28" s="24"/>
      <c r="E28" s="24"/>
      <c r="I28" s="24"/>
      <c r="J28" s="28">
        <f>I26+J27</f>
        <v>713.43</v>
      </c>
    </row>
    <row r="29" spans="1:15" ht="15" thickTop="1" x14ac:dyDescent="0.3">
      <c r="B29" s="27"/>
      <c r="C29" s="27"/>
      <c r="D29" s="24"/>
      <c r="E29" s="24"/>
      <c r="I29" s="24"/>
      <c r="J29" s="24"/>
    </row>
    <row r="30" spans="1:15" x14ac:dyDescent="0.3">
      <c r="B30" s="27"/>
      <c r="C30" s="27" t="s">
        <v>34</v>
      </c>
      <c r="D30" s="24"/>
      <c r="E30" s="24"/>
      <c r="G30" t="s">
        <v>2</v>
      </c>
      <c r="I30" s="24">
        <v>4295.74</v>
      </c>
      <c r="J30" s="24"/>
    </row>
    <row r="31" spans="1:15" x14ac:dyDescent="0.3">
      <c r="B31" s="27"/>
      <c r="C31" s="27"/>
      <c r="D31" s="24"/>
      <c r="E31" s="24"/>
      <c r="G31" t="s">
        <v>71</v>
      </c>
      <c r="I31" s="24"/>
      <c r="J31" s="24">
        <v>0</v>
      </c>
    </row>
    <row r="32" spans="1:15" ht="15" thickBot="1" x14ac:dyDescent="0.35">
      <c r="B32" s="27"/>
      <c r="C32" s="27"/>
      <c r="D32" s="24"/>
      <c r="E32" s="24"/>
      <c r="I32" s="24"/>
      <c r="J32" s="28">
        <f>I30+J31</f>
        <v>4295.74</v>
      </c>
      <c r="O32" t="s">
        <v>2</v>
      </c>
    </row>
    <row r="33" spans="2:10" ht="15" thickTop="1" x14ac:dyDescent="0.3">
      <c r="B33" s="27"/>
      <c r="C33" s="27"/>
      <c r="D33" s="24"/>
      <c r="E33" s="24"/>
      <c r="I33" s="24"/>
      <c r="J33" s="36"/>
    </row>
    <row r="34" spans="2:10" x14ac:dyDescent="0.3">
      <c r="B34" s="27"/>
      <c r="C34" s="27" t="s">
        <v>58</v>
      </c>
      <c r="D34" s="24"/>
      <c r="E34" s="24"/>
      <c r="I34" s="24">
        <v>397.8</v>
      </c>
      <c r="J34" s="36"/>
    </row>
    <row r="35" spans="2:10" x14ac:dyDescent="0.3">
      <c r="B35" s="27"/>
      <c r="C35" s="27"/>
      <c r="D35" s="24"/>
      <c r="E35" s="24"/>
      <c r="G35" t="s">
        <v>71</v>
      </c>
      <c r="I35" s="24"/>
      <c r="J35" s="24">
        <v>0</v>
      </c>
    </row>
    <row r="36" spans="2:10" ht="15" thickBot="1" x14ac:dyDescent="0.35">
      <c r="B36" s="27"/>
      <c r="C36" s="27"/>
      <c r="D36" s="24"/>
      <c r="E36" s="24"/>
      <c r="I36" s="24"/>
      <c r="J36" s="28">
        <f>I34+I35</f>
        <v>397.8</v>
      </c>
    </row>
    <row r="37" spans="2:10" ht="15" thickTop="1" x14ac:dyDescent="0.3">
      <c r="B37" s="27"/>
      <c r="C37" s="27"/>
      <c r="D37" s="24"/>
      <c r="E37" s="24"/>
      <c r="I37" s="24"/>
      <c r="J37" s="24"/>
    </row>
    <row r="38" spans="2:10" x14ac:dyDescent="0.3">
      <c r="B38" s="27"/>
      <c r="C38" s="27"/>
      <c r="D38" s="24"/>
      <c r="E38" s="24"/>
      <c r="I38" s="24"/>
      <c r="J38" s="24"/>
    </row>
    <row r="39" spans="2:10" x14ac:dyDescent="0.3">
      <c r="B39" s="27"/>
      <c r="C39" s="27" t="s">
        <v>35</v>
      </c>
      <c r="D39" s="24"/>
      <c r="E39" s="24"/>
      <c r="I39" s="24">
        <v>2836.72</v>
      </c>
      <c r="J39" s="24"/>
    </row>
    <row r="40" spans="2:10" x14ac:dyDescent="0.3">
      <c r="B40" s="27"/>
      <c r="C40" s="27"/>
      <c r="D40" s="24"/>
      <c r="E40" s="24"/>
      <c r="G40" t="s">
        <v>71</v>
      </c>
      <c r="I40" s="24"/>
      <c r="J40" s="24">
        <v>0.28000000000000003</v>
      </c>
    </row>
    <row r="41" spans="2:10" ht="15" thickBot="1" x14ac:dyDescent="0.35">
      <c r="B41" s="27"/>
      <c r="C41" s="27"/>
      <c r="D41" s="24"/>
      <c r="E41" s="24"/>
      <c r="I41" s="24"/>
      <c r="J41" s="28">
        <f>I39+J40</f>
        <v>2837</v>
      </c>
    </row>
    <row r="42" spans="2:10" ht="15" thickTop="1" x14ac:dyDescent="0.3">
      <c r="B42" s="27"/>
      <c r="C42" s="27"/>
      <c r="D42" s="24"/>
      <c r="E42" s="24"/>
      <c r="I42" s="24"/>
      <c r="J42" s="24"/>
    </row>
    <row r="43" spans="2:10" x14ac:dyDescent="0.3">
      <c r="I43" s="24"/>
      <c r="J43" s="36"/>
    </row>
    <row r="44" spans="2:10" x14ac:dyDescent="0.3">
      <c r="C44" t="s">
        <v>67</v>
      </c>
      <c r="I44" s="24">
        <v>1848</v>
      </c>
      <c r="J44" s="36"/>
    </row>
    <row r="45" spans="2:10" x14ac:dyDescent="0.3">
      <c r="G45" t="s">
        <v>71</v>
      </c>
      <c r="I45" s="24"/>
      <c r="J45" s="24">
        <v>0</v>
      </c>
    </row>
    <row r="46" spans="2:10" ht="15" thickBot="1" x14ac:dyDescent="0.35">
      <c r="I46" s="24"/>
      <c r="J46" s="28">
        <f>SUM(I44:J45)</f>
        <v>1848</v>
      </c>
    </row>
    <row r="47" spans="2:10" ht="15" thickTop="1" x14ac:dyDescent="0.3"/>
    <row r="48" spans="2:10" ht="15" thickBot="1" x14ac:dyDescent="0.35">
      <c r="H48" s="1" t="s">
        <v>48</v>
      </c>
      <c r="I48" s="28">
        <f>SUM(I26:I46)</f>
        <v>10091.69</v>
      </c>
      <c r="J48" s="28">
        <f>SUM(J46+J41+J36+J32+J28)</f>
        <v>10091.970000000001</v>
      </c>
    </row>
    <row r="49" spans="1:13" ht="15.6" thickTop="1" thickBot="1" x14ac:dyDescent="0.35"/>
    <row r="50" spans="1:13" ht="15" thickBot="1" x14ac:dyDescent="0.35">
      <c r="A50" s="40" t="s">
        <v>69</v>
      </c>
      <c r="B50" s="41"/>
      <c r="C50" s="41"/>
      <c r="D50" s="41"/>
      <c r="E50" s="41"/>
      <c r="F50" s="41"/>
      <c r="G50" s="41"/>
      <c r="H50" s="41"/>
      <c r="I50" s="41"/>
      <c r="J50" s="42"/>
    </row>
    <row r="52" spans="1:13" ht="15" thickBot="1" x14ac:dyDescent="0.35">
      <c r="A52" s="43" t="s">
        <v>9</v>
      </c>
      <c r="B52" s="44"/>
      <c r="C52" s="45"/>
      <c r="D52" s="19">
        <v>2021</v>
      </c>
      <c r="E52" s="19">
        <v>2022</v>
      </c>
      <c r="F52" s="43" t="s">
        <v>10</v>
      </c>
      <c r="G52" s="44"/>
      <c r="H52" s="45"/>
      <c r="I52" s="19">
        <v>2021</v>
      </c>
      <c r="J52" s="19">
        <v>2022</v>
      </c>
    </row>
    <row r="53" spans="1:13" ht="15" thickTop="1" x14ac:dyDescent="0.3">
      <c r="A53" s="14" t="s">
        <v>3</v>
      </c>
      <c r="B53" s="21" t="s">
        <v>22</v>
      </c>
      <c r="C53" s="22"/>
      <c r="D53" s="18">
        <v>546.33000000000004</v>
      </c>
      <c r="E53" s="18">
        <v>893.4</v>
      </c>
      <c r="F53" s="23" t="s">
        <v>4</v>
      </c>
      <c r="G53" s="21" t="s">
        <v>26</v>
      </c>
      <c r="H53" s="22"/>
      <c r="I53" s="16">
        <v>2505</v>
      </c>
      <c r="J53" s="16">
        <v>2470</v>
      </c>
    </row>
    <row r="54" spans="1:13" x14ac:dyDescent="0.3">
      <c r="A54" s="14" t="s">
        <v>11</v>
      </c>
      <c r="B54" s="21" t="s">
        <v>23</v>
      </c>
      <c r="C54" s="22"/>
      <c r="D54" s="18">
        <v>272.52</v>
      </c>
      <c r="E54" s="18">
        <v>290.32</v>
      </c>
      <c r="F54" s="23" t="s">
        <v>5</v>
      </c>
      <c r="G54" s="21" t="s">
        <v>28</v>
      </c>
      <c r="H54" s="22"/>
      <c r="I54" s="17">
        <v>500</v>
      </c>
      <c r="J54" s="17">
        <v>500</v>
      </c>
    </row>
    <row r="55" spans="1:13" x14ac:dyDescent="0.3">
      <c r="A55" s="14" t="s">
        <v>12</v>
      </c>
      <c r="B55" s="21" t="s">
        <v>24</v>
      </c>
      <c r="C55" s="22"/>
      <c r="D55" s="16">
        <v>297.99</v>
      </c>
      <c r="E55" s="16">
        <v>33.9</v>
      </c>
      <c r="F55" s="23" t="s">
        <v>17</v>
      </c>
      <c r="G55" s="21" t="s">
        <v>29</v>
      </c>
      <c r="H55" s="22"/>
      <c r="I55" s="17">
        <v>0</v>
      </c>
      <c r="J55" s="17">
        <v>0</v>
      </c>
    </row>
    <row r="56" spans="1:13" x14ac:dyDescent="0.3">
      <c r="A56" s="14" t="s">
        <v>13</v>
      </c>
      <c r="B56" s="21" t="s">
        <v>25</v>
      </c>
      <c r="C56" s="22"/>
      <c r="D56" s="18">
        <v>72.599999999999994</v>
      </c>
      <c r="E56" s="18">
        <v>72.599999999999994</v>
      </c>
      <c r="F56" s="23" t="s">
        <v>18</v>
      </c>
      <c r="G56" s="21" t="s">
        <v>30</v>
      </c>
      <c r="H56" s="22"/>
      <c r="I56" s="17">
        <v>0</v>
      </c>
      <c r="J56" s="17">
        <v>0</v>
      </c>
      <c r="L56" t="s">
        <v>2</v>
      </c>
    </row>
    <row r="57" spans="1:13" x14ac:dyDescent="0.3">
      <c r="A57" s="14" t="s">
        <v>14</v>
      </c>
      <c r="B57" s="21" t="s">
        <v>26</v>
      </c>
      <c r="C57" s="22"/>
      <c r="D57" s="18">
        <v>55</v>
      </c>
      <c r="E57" s="18">
        <v>55</v>
      </c>
      <c r="F57" s="23" t="s">
        <v>19</v>
      </c>
      <c r="G57" s="21" t="s">
        <v>36</v>
      </c>
      <c r="H57" s="22"/>
      <c r="I57" s="17">
        <v>200</v>
      </c>
      <c r="J57" s="17">
        <v>149.5</v>
      </c>
    </row>
    <row r="58" spans="1:13" x14ac:dyDescent="0.3">
      <c r="A58" s="14" t="s">
        <v>15</v>
      </c>
      <c r="B58" s="37" t="s">
        <v>27</v>
      </c>
      <c r="C58" s="38"/>
      <c r="D58" s="18">
        <v>50</v>
      </c>
      <c r="E58" s="18">
        <v>150</v>
      </c>
      <c r="F58" s="23" t="s">
        <v>20</v>
      </c>
      <c r="G58" s="21" t="s">
        <v>52</v>
      </c>
      <c r="H58" s="22"/>
      <c r="I58" s="18">
        <v>0</v>
      </c>
      <c r="J58" s="18">
        <v>2361.9499999999998</v>
      </c>
      <c r="M58" t="s">
        <v>2</v>
      </c>
    </row>
    <row r="59" spans="1:13" x14ac:dyDescent="0.3">
      <c r="A59" s="14" t="s">
        <v>16</v>
      </c>
      <c r="B59" s="21" t="s">
        <v>37</v>
      </c>
      <c r="C59" s="22"/>
      <c r="D59" s="18">
        <v>770.92</v>
      </c>
      <c r="E59" s="18">
        <v>634.04</v>
      </c>
      <c r="F59" s="12" t="s">
        <v>21</v>
      </c>
      <c r="G59" s="11" t="s">
        <v>50</v>
      </c>
      <c r="H59" s="10"/>
      <c r="I59" s="16">
        <v>19.12</v>
      </c>
      <c r="J59" s="16">
        <v>0</v>
      </c>
    </row>
    <row r="60" spans="1:13" x14ac:dyDescent="0.3">
      <c r="A60" s="12" t="s">
        <v>31</v>
      </c>
      <c r="B60" s="11" t="s">
        <v>54</v>
      </c>
      <c r="C60" s="10"/>
      <c r="D60" s="17">
        <v>0</v>
      </c>
      <c r="E60" s="17">
        <v>2782.2</v>
      </c>
      <c r="F60" s="12" t="s">
        <v>32</v>
      </c>
      <c r="G60" s="11" t="s">
        <v>60</v>
      </c>
      <c r="H60" s="10"/>
      <c r="I60" s="18">
        <v>0</v>
      </c>
      <c r="J60" s="18">
        <v>0</v>
      </c>
    </row>
    <row r="61" spans="1:13" x14ac:dyDescent="0.3">
      <c r="A61" s="12" t="s">
        <v>53</v>
      </c>
      <c r="B61" s="11" t="s">
        <v>60</v>
      </c>
      <c r="C61" s="10"/>
      <c r="D61" s="17">
        <v>0</v>
      </c>
      <c r="E61" s="17">
        <v>0</v>
      </c>
      <c r="F61" s="12" t="s">
        <v>61</v>
      </c>
      <c r="G61" s="11" t="s">
        <v>64</v>
      </c>
      <c r="H61" s="10"/>
      <c r="I61" s="18">
        <v>23801</v>
      </c>
      <c r="J61" s="18">
        <v>1250</v>
      </c>
    </row>
    <row r="62" spans="1:13" x14ac:dyDescent="0.3">
      <c r="A62" s="14" t="s">
        <v>55</v>
      </c>
      <c r="B62" s="15" t="s">
        <v>56</v>
      </c>
      <c r="C62" s="13"/>
      <c r="D62" s="18">
        <v>302.60000000000002</v>
      </c>
      <c r="E62" s="18">
        <v>50</v>
      </c>
      <c r="F62" s="14"/>
      <c r="G62" s="15"/>
      <c r="H62" s="13"/>
      <c r="I62" s="18"/>
      <c r="J62" s="18"/>
    </row>
    <row r="63" spans="1:13" x14ac:dyDescent="0.3">
      <c r="A63" s="14" t="s">
        <v>57</v>
      </c>
      <c r="B63" s="15" t="s">
        <v>62</v>
      </c>
      <c r="C63" s="13"/>
      <c r="D63" s="18">
        <v>0</v>
      </c>
      <c r="E63" s="18">
        <v>0</v>
      </c>
      <c r="F63" s="14"/>
      <c r="G63" s="15"/>
      <c r="H63" s="13"/>
      <c r="I63" s="18"/>
      <c r="J63" s="18"/>
    </row>
    <row r="64" spans="1:13" x14ac:dyDescent="0.3">
      <c r="A64" s="14" t="s">
        <v>59</v>
      </c>
      <c r="B64" s="15" t="s">
        <v>50</v>
      </c>
      <c r="C64" s="13"/>
      <c r="D64" s="18">
        <v>838.61</v>
      </c>
      <c r="E64" s="18">
        <v>251.89</v>
      </c>
      <c r="F64" s="14"/>
      <c r="G64" s="15"/>
      <c r="H64" s="11"/>
      <c r="I64" s="18"/>
      <c r="J64" s="18"/>
      <c r="K64" s="24"/>
    </row>
    <row r="65" spans="1:11" x14ac:dyDescent="0.3">
      <c r="A65" s="14" t="s">
        <v>63</v>
      </c>
      <c r="B65" s="15" t="s">
        <v>64</v>
      </c>
      <c r="C65" s="13"/>
      <c r="D65" s="18">
        <v>23123.16</v>
      </c>
      <c r="E65" s="18">
        <v>400</v>
      </c>
      <c r="F65" s="12"/>
      <c r="G65" s="11"/>
      <c r="H65" s="10"/>
      <c r="I65" s="18"/>
      <c r="J65" s="18"/>
    </row>
    <row r="66" spans="1:11" ht="15" thickBot="1" x14ac:dyDescent="0.35">
      <c r="A66" s="3" t="s">
        <v>65</v>
      </c>
      <c r="B66" t="s">
        <v>38</v>
      </c>
      <c r="C66" s="5"/>
      <c r="D66" s="16">
        <v>695.39</v>
      </c>
      <c r="E66" s="16">
        <v>1118.0999999999999</v>
      </c>
      <c r="F66" s="12" t="s">
        <v>61</v>
      </c>
      <c r="G66" s="11" t="s">
        <v>39</v>
      </c>
      <c r="H66" s="10"/>
      <c r="I66" s="18">
        <v>0</v>
      </c>
      <c r="J66" s="18">
        <v>0</v>
      </c>
    </row>
    <row r="67" spans="1:11" ht="15" thickBot="1" x14ac:dyDescent="0.35">
      <c r="A67" s="29" t="s">
        <v>2</v>
      </c>
      <c r="B67" s="30" t="s">
        <v>48</v>
      </c>
      <c r="C67" s="31" t="s">
        <v>2</v>
      </c>
      <c r="D67" s="32">
        <f>SUM(D53:D66)</f>
        <v>27025.119999999999</v>
      </c>
      <c r="E67" s="32">
        <f>SUM(E53:E66)</f>
        <v>6731.4500000000007</v>
      </c>
      <c r="F67" s="33"/>
      <c r="G67" s="30" t="s">
        <v>48</v>
      </c>
      <c r="H67" s="30"/>
      <c r="I67" s="34">
        <f>SUM(I53:I66)</f>
        <v>27025.119999999999</v>
      </c>
      <c r="J67" s="34">
        <f>SUM(J53:J66)</f>
        <v>6731.45</v>
      </c>
      <c r="K67" s="24"/>
    </row>
    <row r="68" spans="1:11" x14ac:dyDescent="0.3">
      <c r="A68" s="3"/>
      <c r="C68" s="5"/>
      <c r="D68" s="20"/>
      <c r="E68" s="20"/>
      <c r="F68" s="3"/>
      <c r="I68" s="20" t="s">
        <v>2</v>
      </c>
      <c r="J68" s="16"/>
    </row>
    <row r="69" spans="1:11" x14ac:dyDescent="0.3">
      <c r="B69" t="s">
        <v>73</v>
      </c>
    </row>
  </sheetData>
  <mergeCells count="8">
    <mergeCell ref="B58:C58"/>
    <mergeCell ref="B21:C21"/>
    <mergeCell ref="A2:J2"/>
    <mergeCell ref="F4:H4"/>
    <mergeCell ref="A4:C4"/>
    <mergeCell ref="A50:J50"/>
    <mergeCell ref="A52:C52"/>
    <mergeCell ref="F52:H52"/>
  </mergeCells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2023-01-03T11:41:38Z</cp:lastPrinted>
  <dcterms:created xsi:type="dcterms:W3CDTF">2016-01-12T15:45:44Z</dcterms:created>
  <dcterms:modified xsi:type="dcterms:W3CDTF">2023-02-21T10:44:58Z</dcterms:modified>
</cp:coreProperties>
</file>