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ocuments\"/>
    </mc:Choice>
  </mc:AlternateContent>
  <xr:revisionPtr revIDLastSave="0" documentId="8_{204F8E3B-F612-4D5D-AB9C-D83ACDC1DC1E}" xr6:coauthVersionLast="47" xr6:coauthVersionMax="47" xr10:uidLastSave="{00000000-0000-0000-0000-000000000000}"/>
  <bookViews>
    <workbookView xWindow="-108" yWindow="-108" windowWidth="23256" windowHeight="12456" xr2:uid="{AAED4C02-1641-47B6-A0C0-47F593C0702D}"/>
  </bookViews>
  <sheets>
    <sheet name="Blad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" l="1"/>
  <c r="C18" i="1"/>
  <c r="C17" i="1"/>
  <c r="C25" i="1" s="1"/>
  <c r="B16" i="1"/>
  <c r="B25" i="1" s="1"/>
  <c r="C13" i="1"/>
  <c r="C27" i="1" s="1"/>
  <c r="B11" i="1"/>
  <c r="B10" i="1"/>
  <c r="B13" i="1" s="1"/>
  <c r="B27" i="1" s="1"/>
  <c r="C9" i="1"/>
  <c r="B9" i="1"/>
</calcChain>
</file>

<file path=xl/sharedStrings.xml><?xml version="1.0" encoding="utf-8"?>
<sst xmlns="http://schemas.openxmlformats.org/spreadsheetml/2006/main" count="27" uniqueCount="27">
  <si>
    <t>Exploitatierekening merkecommissie 2022</t>
  </si>
  <si>
    <t xml:space="preserve">Rekening </t>
  </si>
  <si>
    <t>Rekening</t>
  </si>
  <si>
    <t>BATEN</t>
  </si>
  <si>
    <t>Collecte/giften dorp</t>
  </si>
  <si>
    <t>Sponsoring</t>
  </si>
  <si>
    <t>Netto pachtgeld merke</t>
  </si>
  <si>
    <t>Subsidies</t>
  </si>
  <si>
    <t>Bijdrage school</t>
  </si>
  <si>
    <t xml:space="preserve">TOTAAL </t>
  </si>
  <si>
    <t>LASTEN</t>
  </si>
  <si>
    <t>Jeugdprogramma</t>
  </si>
  <si>
    <t>Senioren</t>
  </si>
  <si>
    <t xml:space="preserve">Vrijdagavond </t>
  </si>
  <si>
    <t>Zaterdagmiddag senioren</t>
  </si>
  <si>
    <t>Bankkosten</t>
  </si>
  <si>
    <t>Korps Marsum</t>
  </si>
  <si>
    <t xml:space="preserve">Optocht </t>
  </si>
  <si>
    <t>Attenties commissieleden</t>
  </si>
  <si>
    <t>Overige kosten Dorpsfeest</t>
  </si>
  <si>
    <t>Exploitatieresultaat</t>
  </si>
  <si>
    <t>Controle</t>
  </si>
  <si>
    <t>Saldo</t>
  </si>
  <si>
    <t>Rekening courant</t>
  </si>
  <si>
    <t>Kas</t>
  </si>
  <si>
    <t>Gecontroleerd en akkoord bevonden dd. 20 februari 2023.</t>
  </si>
  <si>
    <t>S. van der Leij, penningmeester Dorpsbelang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</si>
</sst>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4" fontId="3" fillId="0" borderId="0" xfId="0" applyNumberFormat="1" applyFont="1"/>
    <xf numFmtId="0" fontId="4" fillId="2" borderId="1" xfId="0" applyFont="1" applyFill="1" applyBorder="1"/>
    <xf numFmtId="4" fontId="4" fillId="2" borderId="2" xfId="0" applyNumberFormat="1" applyFont="1" applyFill="1" applyBorder="1"/>
    <xf numFmtId="0" fontId="4" fillId="3" borderId="1" xfId="0" applyFont="1" applyFill="1" applyBorder="1"/>
    <xf numFmtId="4" fontId="4" fillId="3" borderId="2" xfId="0" applyNumberFormat="1" applyFont="1" applyFill="1" applyBorder="1"/>
    <xf numFmtId="4" fontId="4" fillId="0" borderId="0" xfId="0" applyNumberFormat="1" applyFont="1"/>
    <xf numFmtId="0" fontId="4" fillId="0" borderId="3" xfId="0" applyFont="1" applyBorder="1"/>
    <xf numFmtId="14" fontId="4" fillId="0" borderId="3" xfId="0" applyNumberFormat="1" applyFont="1" applyBorder="1"/>
    <xf numFmtId="0" fontId="3" fillId="0" borderId="3" xfId="0" applyFont="1" applyBorder="1"/>
    <xf numFmtId="4" fontId="3" fillId="0" borderId="3" xfId="0" applyNumberFormat="1" applyFont="1" applyBorder="1"/>
    <xf numFmtId="4" fontId="0" fillId="0" borderId="3" xfId="0" applyNumberFormat="1" applyBorder="1"/>
    <xf numFmtId="2" fontId="3" fillId="0" borderId="3" xfId="0" applyNumberFormat="1" applyFont="1" applyBorder="1"/>
    <xf numFmtId="4" fontId="0" fillId="0" borderId="0" xfId="0" applyNumberForma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Gebruiker\AppData\Local\Microsoft\Windows\INetCache\Content.Outlook\U6J0XWRK\exploitatierekening%202022%20Merkekommisje(gecorrigeerd).xlsx" TargetMode="External"/><Relationship Id="rId1" Type="http://schemas.openxmlformats.org/officeDocument/2006/relationships/externalLinkPath" Target="/Users/Gebruiker/AppData/Local/Microsoft/Windows/INetCache/Content.Outlook/U6J0XWRK/exploitatierekening%202022%20Merkekommisje(gecorrigeerd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da%20Bouma/Documents/Merkecommissie/Financien/Financien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redit"/>
      <sheetName val="Debet"/>
      <sheetName val="Saldocontrole"/>
      <sheetName val="Exploitatie resultaat"/>
      <sheetName val="Historie collecte"/>
    </sheetNames>
    <sheetDataSet>
      <sheetData sheetId="0">
        <row r="36">
          <cell r="G36">
            <v>3390</v>
          </cell>
          <cell r="H36">
            <v>610</v>
          </cell>
          <cell r="I36">
            <v>3250</v>
          </cell>
        </row>
      </sheetData>
      <sheetData sheetId="1">
        <row r="42">
          <cell r="F42">
            <v>945.53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edit"/>
      <sheetName val="Debet"/>
      <sheetName val="Saldocontrole"/>
      <sheetName val="Exploitatie resultaat"/>
      <sheetName val="Historie collecte"/>
    </sheetNames>
    <sheetDataSet>
      <sheetData sheetId="0" refreshError="1">
        <row r="35">
          <cell r="H35">
            <v>0</v>
          </cell>
        </row>
      </sheetData>
      <sheetData sheetId="1" refreshError="1">
        <row r="48">
          <cell r="H48">
            <v>0</v>
          </cell>
          <cell r="I48">
            <v>0</v>
          </cell>
          <cell r="L48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5AB90-619B-40BF-804E-747319C912C1}">
  <dimension ref="A2:E38"/>
  <sheetViews>
    <sheetView tabSelected="1" workbookViewId="0">
      <selection activeCell="A37" sqref="A37:C37"/>
    </sheetView>
  </sheetViews>
  <sheetFormatPr defaultRowHeight="14.4" x14ac:dyDescent="0.3"/>
  <cols>
    <col min="1" max="1" width="30.77734375" customWidth="1"/>
    <col min="2" max="3" width="12.77734375" customWidth="1"/>
  </cols>
  <sheetData>
    <row r="2" spans="1:5" ht="15.6" x14ac:dyDescent="0.3">
      <c r="A2" s="1" t="s">
        <v>0</v>
      </c>
      <c r="B2" s="1"/>
      <c r="C2" s="1"/>
      <c r="D2" s="1"/>
      <c r="E2" s="1"/>
    </row>
    <row r="4" spans="1:5" x14ac:dyDescent="0.3">
      <c r="A4" s="2"/>
    </row>
    <row r="5" spans="1:5" x14ac:dyDescent="0.3">
      <c r="A5" s="3"/>
      <c r="B5" s="4" t="s">
        <v>1</v>
      </c>
      <c r="C5" s="4" t="s">
        <v>2</v>
      </c>
    </row>
    <row r="6" spans="1:5" x14ac:dyDescent="0.3">
      <c r="A6" s="3"/>
      <c r="B6" s="4">
        <v>2022</v>
      </c>
      <c r="C6" s="4">
        <v>2021</v>
      </c>
    </row>
    <row r="7" spans="1:5" x14ac:dyDescent="0.3">
      <c r="A7" s="5" t="s">
        <v>3</v>
      </c>
      <c r="B7" s="3"/>
      <c r="C7" s="6"/>
    </row>
    <row r="8" spans="1:5" x14ac:dyDescent="0.3">
      <c r="A8" s="3" t="s">
        <v>4</v>
      </c>
      <c r="B8" s="6">
        <v>1933.08</v>
      </c>
      <c r="C8" s="6">
        <v>440</v>
      </c>
    </row>
    <row r="9" spans="1:5" x14ac:dyDescent="0.3">
      <c r="A9" s="3" t="s">
        <v>5</v>
      </c>
      <c r="B9" s="6">
        <f>[1]Credit!G36</f>
        <v>3390</v>
      </c>
      <c r="C9" s="6">
        <f>[2]Credit!H35</f>
        <v>0</v>
      </c>
    </row>
    <row r="10" spans="1:5" x14ac:dyDescent="0.3">
      <c r="A10" s="3" t="s">
        <v>6</v>
      </c>
      <c r="B10" s="6">
        <f>[1]Credit!H36</f>
        <v>610</v>
      </c>
      <c r="C10" s="6">
        <v>0</v>
      </c>
    </row>
    <row r="11" spans="1:5" x14ac:dyDescent="0.3">
      <c r="A11" s="3" t="s">
        <v>7</v>
      </c>
      <c r="B11" s="6">
        <f>[1]Credit!I36</f>
        <v>3250</v>
      </c>
      <c r="C11" s="6">
        <v>900</v>
      </c>
    </row>
    <row r="12" spans="1:5" ht="15" thickBot="1" x14ac:dyDescent="0.35">
      <c r="A12" s="3" t="s">
        <v>8</v>
      </c>
      <c r="B12" s="6">
        <v>150</v>
      </c>
      <c r="C12" s="6">
        <v>0</v>
      </c>
    </row>
    <row r="13" spans="1:5" ht="15" thickBot="1" x14ac:dyDescent="0.35">
      <c r="A13" s="7" t="s">
        <v>9</v>
      </c>
      <c r="B13" s="8">
        <f>SUM(B8:B12)</f>
        <v>9333.08</v>
      </c>
      <c r="C13" s="8">
        <f>SUM(C8:C12)</f>
        <v>1340</v>
      </c>
    </row>
    <row r="14" spans="1:5" x14ac:dyDescent="0.3">
      <c r="A14" s="3"/>
      <c r="B14" s="6"/>
      <c r="C14" s="6"/>
    </row>
    <row r="15" spans="1:5" x14ac:dyDescent="0.3">
      <c r="A15" s="5" t="s">
        <v>10</v>
      </c>
      <c r="B15" s="6"/>
      <c r="C15" s="6"/>
    </row>
    <row r="16" spans="1:5" x14ac:dyDescent="0.3">
      <c r="A16" s="3" t="s">
        <v>11</v>
      </c>
      <c r="B16" s="6">
        <f>[1]Debet!F42</f>
        <v>945.53</v>
      </c>
      <c r="C16" s="6">
        <v>1090.79</v>
      </c>
    </row>
    <row r="17" spans="1:3" x14ac:dyDescent="0.3">
      <c r="A17" s="3" t="s">
        <v>12</v>
      </c>
      <c r="B17" s="6">
        <v>47.84</v>
      </c>
      <c r="C17" s="6">
        <f>[2]Debet!H48</f>
        <v>0</v>
      </c>
    </row>
    <row r="18" spans="1:3" x14ac:dyDescent="0.3">
      <c r="A18" s="3" t="s">
        <v>13</v>
      </c>
      <c r="B18" s="6">
        <v>1012.5</v>
      </c>
      <c r="C18" s="6">
        <f>[2]Debet!I48</f>
        <v>0</v>
      </c>
    </row>
    <row r="19" spans="1:3" x14ac:dyDescent="0.3">
      <c r="A19" s="3" t="s">
        <v>14</v>
      </c>
      <c r="B19" s="6">
        <v>173.93</v>
      </c>
      <c r="C19" s="6">
        <v>0</v>
      </c>
    </row>
    <row r="20" spans="1:3" x14ac:dyDescent="0.3">
      <c r="A20" s="3" t="s">
        <v>15</v>
      </c>
      <c r="B20" s="6">
        <v>83.4</v>
      </c>
      <c r="C20" s="6">
        <v>83.4</v>
      </c>
    </row>
    <row r="21" spans="1:3" x14ac:dyDescent="0.3">
      <c r="A21" s="3" t="s">
        <v>16</v>
      </c>
      <c r="B21" s="6">
        <v>0</v>
      </c>
      <c r="C21" s="6">
        <v>0</v>
      </c>
    </row>
    <row r="22" spans="1:3" x14ac:dyDescent="0.3">
      <c r="A22" s="3" t="s">
        <v>17</v>
      </c>
      <c r="B22" s="6">
        <v>950.25</v>
      </c>
      <c r="C22" s="6">
        <f>[2]Debet!L48</f>
        <v>0</v>
      </c>
    </row>
    <row r="23" spans="1:3" x14ac:dyDescent="0.3">
      <c r="A23" s="3" t="s">
        <v>18</v>
      </c>
      <c r="B23" s="6">
        <v>30</v>
      </c>
      <c r="C23" s="6">
        <v>70.7</v>
      </c>
    </row>
    <row r="24" spans="1:3" ht="15" thickBot="1" x14ac:dyDescent="0.35">
      <c r="A24" s="3" t="s">
        <v>19</v>
      </c>
      <c r="B24" s="6">
        <v>4847.63</v>
      </c>
      <c r="C24" s="6">
        <v>0</v>
      </c>
    </row>
    <row r="25" spans="1:3" ht="15" thickBot="1" x14ac:dyDescent="0.35">
      <c r="A25" s="9"/>
      <c r="B25" s="10">
        <f>SUM(B16:B24)</f>
        <v>8091.08</v>
      </c>
      <c r="C25" s="10">
        <f>SUM(C16:C24)</f>
        <v>1244.8900000000001</v>
      </c>
    </row>
    <row r="26" spans="1:3" ht="15" thickBot="1" x14ac:dyDescent="0.35">
      <c r="A26" s="5"/>
      <c r="B26" s="6"/>
      <c r="C26" s="6"/>
    </row>
    <row r="27" spans="1:3" ht="15" thickBot="1" x14ac:dyDescent="0.35">
      <c r="A27" s="9" t="s">
        <v>20</v>
      </c>
      <c r="B27" s="10">
        <f>B13-B25</f>
        <v>1242</v>
      </c>
      <c r="C27" s="10">
        <f>C13-C25</f>
        <v>95.1099999999999</v>
      </c>
    </row>
    <row r="28" spans="1:3" x14ac:dyDescent="0.3">
      <c r="A28" s="5"/>
      <c r="B28" s="11"/>
      <c r="C28" s="11"/>
    </row>
    <row r="29" spans="1:3" x14ac:dyDescent="0.3">
      <c r="A29" s="5" t="s">
        <v>21</v>
      </c>
      <c r="B29" s="11"/>
      <c r="C29" s="11"/>
    </row>
    <row r="30" spans="1:3" x14ac:dyDescent="0.3">
      <c r="A30" s="12" t="s">
        <v>22</v>
      </c>
      <c r="B30" s="13">
        <v>44562</v>
      </c>
      <c r="C30" s="13">
        <v>44926</v>
      </c>
    </row>
    <row r="31" spans="1:3" x14ac:dyDescent="0.3">
      <c r="A31" s="14" t="s">
        <v>23</v>
      </c>
      <c r="B31" s="15">
        <v>2674.99</v>
      </c>
      <c r="C31" s="15">
        <v>3926.99</v>
      </c>
    </row>
    <row r="32" spans="1:3" x14ac:dyDescent="0.3">
      <c r="A32" s="14" t="s">
        <v>24</v>
      </c>
      <c r="B32" s="16">
        <v>10</v>
      </c>
      <c r="C32" s="17">
        <v>0</v>
      </c>
    </row>
    <row r="33" spans="1:3" x14ac:dyDescent="0.3">
      <c r="B33" s="18"/>
      <c r="C33" s="18"/>
    </row>
    <row r="34" spans="1:3" x14ac:dyDescent="0.3">
      <c r="A34" t="s">
        <v>25</v>
      </c>
    </row>
    <row r="37" spans="1:3" x14ac:dyDescent="0.3">
      <c r="A37" s="19" t="s">
        <v>26</v>
      </c>
      <c r="B37" s="20"/>
      <c r="C37" s="20"/>
    </row>
    <row r="38" spans="1:3" x14ac:dyDescent="0.3">
      <c r="A38" s="21"/>
      <c r="B38" s="2"/>
      <c r="C38" s="2"/>
    </row>
  </sheetData>
  <mergeCells count="1">
    <mergeCell ref="A37:C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2023-02-21T10:32:36Z</dcterms:created>
  <dcterms:modified xsi:type="dcterms:W3CDTF">2023-02-21T10:39:03Z</dcterms:modified>
</cp:coreProperties>
</file>